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custom-properties+xml" PartName="/docProps/custom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ulog\Desktop\Trabajo de silvestre\Plantillas\"/>
    </mc:Choice>
  </mc:AlternateContent>
  <xr:revisionPtr revIDLastSave="0" documentId="13_ncr:1_{9EC22A20-C6E6-46AA-8E75-5B071E5265A6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Catalogo Unidades" sheetId="3" r:id="rId1"/>
  </sheets>
  <definedNames>
    <definedName name="_xlnm._FilterDatabase" localSheetId="0" hidden="1">'Catalogo Unidades'!$B$8:$M$8</definedName>
  </definedNames>
  <calcPr calcId="181029" fullCalcOnLoad="1"/>
</workbook>
</file>

<file path=xl/sharedStrings.xml><?xml version="1.0" encoding="utf-8"?>
<sst xmlns="http://schemas.openxmlformats.org/spreadsheetml/2006/main" count="23" uniqueCount="23">
  <si>
    <t>Reporte de Unidades</t>
  </si>
  <si>
    <t>Empresa</t>
  </si>
  <si>
    <t>INTERNACIONAL TRACK DE MEXICO (Global)</t>
  </si>
  <si>
    <t>Flotilla</t>
  </si>
  <si>
    <t>Todos</t>
  </si>
  <si>
    <t>Marca</t>
  </si>
  <si>
    <t>Unidad</t>
  </si>
  <si>
    <t>Tipo</t>
  </si>
  <si>
    <t>Color</t>
  </si>
  <si>
    <t>Estado</t>
  </si>
  <si>
    <t>Operador</t>
  </si>
  <si>
    <t>Número Económico</t>
  </si>
  <si>
    <t>Dispositivo Asignado</t>
  </si>
  <si>
    <t>Placas</t>
  </si>
  <si>
    <t>Activo Fijo</t>
  </si>
  <si>
    <t>Numero Serie Motor</t>
  </si>
  <si>
    <t>General</t>
  </si>
  <si>
    <t>Autobus</t>
  </si>
  <si>
    <t/>
  </si>
  <si>
    <t>Activo</t>
  </si>
  <si>
    <t>Mercedes Benz</t>
  </si>
  <si>
    <t xml:space="preserve"> </t>
  </si>
  <si>
    <t>Total de Registros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</si>
</sst>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text"/>
  </numFmts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CC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00" tint="0.049989318521683403"/>
      <name val="Calibri"/>
      <family val="2"/>
      <scheme val="minor"/>
    </font>
    <font>
      <b/>
      <sz val="11"/>
      <color rgb="FF00000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4"/>
      <color rgb="FF293C8E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E0E0E0"/>
        <bgColor indexed="64"/>
      </patternFill>
    </fill>
  </fills>
  <borders count="9">
    <border>
      <left/>
      <right/>
      <top/>
      <bottom/>
      <diagonal/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/>
      <top style="medium">
        <color rgb="FF808080"/>
      </top>
      <bottom style="thin">
        <color rgb="FF808080"/>
      </bottom>
      <diagonal/>
    </border>
    <border>
      <left/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/>
      <right style="medium">
        <color rgb="FF808080"/>
      </right>
      <top style="thin">
        <color rgb="FF808080"/>
      </top>
      <bottom style="thin">
        <color rgb="FF808080"/>
      </bottom>
      <diagonal/>
    </border>
  </borders>
  <cellStyleXfs count="1">
    <xf numFmtId="0" fontId="0" fillId="0" borderId="0"/>
  </cellStyleXfs>
  <cellXfs count="31"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 applyAlignment="1">
      <alignment horizontal="center" vertical="center"/>
    </xf>
    <xf numFmtId="0" applyNumberFormat="1" fontId="2" applyFont="1" fillId="0" applyFill="1" borderId="0" applyBorder="1" xfId="0" applyProtection="1" applyAlignment="1">
      <alignment horizontal="center" vertical="center"/>
    </xf>
    <xf numFmtId="0" applyNumberFormat="1" fontId="3" applyFont="1" fillId="0" applyFill="1" borderId="0" applyBorder="1" xfId="0" applyProtection="1" applyAlignment="1">
      <alignment vertical="center"/>
    </xf>
    <xf numFmtId="0" applyNumberFormat="1" fontId="6" applyFont="1" fillId="0" applyFill="1" borderId="0" applyBorder="1" xfId="0" applyProtection="1"/>
    <xf numFmtId="0" applyNumberFormat="1" fontId="6" applyFont="1" fillId="0" applyFill="1" borderId="0" applyBorder="1" xfId="0" applyProtection="1" applyAlignment="1">
      <alignment horizontal="center" vertical="center"/>
    </xf>
    <xf numFmtId="49" applyNumberFormat="1" fontId="0" applyFont="1" fillId="3" applyFill="1" borderId="3" applyBorder="1" xfId="0" applyProtection="1" applyAlignment="1">
      <alignment horizontal="left"/>
    </xf>
    <xf numFmtId="49" applyNumberFormat="1" fontId="1" applyFont="1" fillId="2" applyFill="1" borderId="2" applyBorder="1" xfId="0" applyProtection="1" applyAlignment="1">
      <alignment horizontal="left" vertical="center"/>
    </xf>
    <xf numFmtId="49" applyNumberFormat="1" fontId="1" applyFont="1" fillId="2" applyFill="1" borderId="2" applyBorder="1" xfId="0" applyProtection="1" applyAlignment="1">
      <alignment horizontal="right" vertical="center"/>
    </xf>
    <xf numFmtId="49" applyNumberFormat="1" fontId="1" applyFont="1" fillId="2" applyFill="1" borderId="3" applyBorder="1" xfId="0" applyProtection="1" applyAlignment="1">
      <alignment horizontal="right" vertical="center"/>
    </xf>
    <xf numFmtId="49" applyNumberFormat="1" fontId="4" applyFont="1" fillId="4" applyFill="1" borderId="2" applyBorder="1" xfId="0" applyProtection="1" applyAlignment="1">
      <alignment horizontal="center" vertical="center"/>
    </xf>
    <xf numFmtId="49" applyNumberFormat="1" fontId="1" applyFont="1" fillId="4" applyFill="1" borderId="2" applyBorder="1" xfId="0" applyProtection="1" applyAlignment="1">
      <alignment horizontal="center" vertical="center"/>
    </xf>
    <xf numFmtId="0" applyNumberFormat="1" fontId="5" applyFont="1" fillId="4" applyFill="1" borderId="2" applyBorder="1" xfId="0" applyProtection="1" applyAlignment="1">
      <alignment horizontal="center" vertical="center"/>
    </xf>
    <xf numFmtId="49" applyNumberFormat="1" fontId="1" applyFont="1" fillId="4" applyFill="1" borderId="1" applyBorder="1" xfId="0" applyProtection="1" applyAlignment="1">
      <alignment horizontal="center" vertical="center"/>
    </xf>
    <xf numFmtId="49" applyNumberFormat="1" fontId="0" applyFont="1" fillId="5" applyFill="1" borderId="3" applyBorder="1" xfId="0" applyProtection="1" applyAlignment="1">
      <alignment horizontal="left"/>
    </xf>
    <xf numFmtId="49" applyNumberFormat="1" fontId="1" applyFont="1" fillId="4" applyFill="1" borderId="5" applyBorder="1" xfId="0" applyProtection="1" applyAlignment="1">
      <alignment horizontal="center" vertical="center"/>
    </xf>
    <xf numFmtId="49" applyNumberFormat="1" fontId="0" applyFont="1" fillId="3" applyFill="1" borderId="7" applyBorder="1" xfId="0" applyProtection="1" applyAlignment="1">
      <alignment horizontal="left"/>
    </xf>
    <xf numFmtId="49" applyNumberFormat="1" fontId="0" applyFont="1" fillId="5" applyFill="1" borderId="7" applyBorder="1" xfId="0" applyProtection="1" applyAlignment="1">
      <alignment horizontal="left"/>
    </xf>
    <xf numFmtId="0" applyNumberFormat="1" fontId="1" applyFont="1" fillId="2" applyFill="1" borderId="1" applyBorder="1" xfId="0" applyProtection="1" applyAlignment="1">
      <alignment horizontal="left" vertical="center" indent="1"/>
    </xf>
    <xf numFmtId="0" applyNumberFormat="1" fontId="7" applyFont="1" fillId="0" applyFill="1" borderId="0" applyBorder="1" xfId="0" applyProtection="1" applyAlignment="1">
      <alignment horizontal="center" vertical="center"/>
    </xf>
    <xf numFmtId="0" applyNumberFormat="1" fontId="0" applyFont="1" fillId="2" applyFill="1" borderId="5" applyBorder="1" xfId="0" applyProtection="1" applyAlignment="1">
      <alignment horizontal="left" indent="1"/>
    </xf>
    <xf numFmtId="0" applyNumberFormat="1" fontId="0" applyFont="1" fillId="2" applyFill="1" borderId="6" applyBorder="1" xfId="0" applyProtection="1" applyAlignment="1">
      <alignment horizontal="left" indent="1"/>
    </xf>
    <xf numFmtId="0" applyNumberFormat="1" fontId="0" applyFont="1" fillId="2" applyFill="1" borderId="7" applyBorder="1" xfId="0" applyProtection="1" applyAlignment="1">
      <alignment horizontal="left" indent="1"/>
    </xf>
    <xf numFmtId="0" applyNumberFormat="1" fontId="0" applyFont="1" fillId="2" applyFill="1" borderId="8" applyBorder="1" xfId="0" applyProtection="1" applyAlignment="1">
      <alignment horizontal="left" indent="1"/>
    </xf>
    <xf numFmtId="164" applyNumberFormat="1" fontId="0" applyFont="1" fillId="3" applyFill="1" borderId="3" applyBorder="1" xfId="0" applyProtection="1" applyAlignment="1">
      <alignment horizontal="left"/>
    </xf>
    <xf numFmtId="164" applyNumberFormat="1" fontId="0" applyFont="1" fillId="3" applyFill="1" borderId="7" applyBorder="1" xfId="0" applyProtection="1" applyAlignment="1">
      <alignment horizontal="left"/>
    </xf>
    <xf numFmtId="164" applyNumberFormat="1" fontId="0" applyFont="1" fillId="3" applyFill="1" borderId="4" applyBorder="1" xfId="0" applyProtection="1" applyAlignment="1">
      <alignment horizontal="left"/>
    </xf>
    <xf numFmtId="164" applyNumberFormat="1" fontId="0" applyFont="1" fillId="5" applyFill="1" borderId="3" applyBorder="1" xfId="0" applyProtection="1" applyAlignment="1">
      <alignment horizontal="left"/>
    </xf>
    <xf numFmtId="164" applyNumberFormat="1" fontId="0" applyFont="1" fillId="5" applyFill="1" borderId="7" applyBorder="1" xfId="0" applyProtection="1" applyAlignment="1">
      <alignment horizontal="left"/>
    </xf>
    <xf numFmtId="164" applyNumberFormat="1" fontId="0" applyFont="1" fillId="5" applyFill="1" borderId="4" applyBorder="1" xfId="0" applyProtection="1" applyAlignment="1">
      <alignment horizontal="left"/>
    </xf>
    <xf numFmtId="164" applyNumberFormat="1" fontId="0" applyFont="1" fillId="2" applyFill="1" borderId="7" applyBorder="1" xfId="0" applyProtection="1" applyAlignment="1">
      <alignment horizontal="left" indent="1"/>
    </xf>
  </cellXfs>
  <cellStyles count="1">
    <cellStyle name="Normal" xfId="0" builtinId="0"/>
  </cellStyles>
  <dxfs count="3">
    <d:dxf xmlns:d="http://schemas.openxmlformats.org/spreadsheetml/2006/main">
      <fill>
        <patternFill>
          <bgColor rgb="ff323131"/>
        </patternFill>
      </fill>
    </d:dxf>
    <d:dxf xmlns:d="http://schemas.openxmlformats.org/spreadsheetml/2006/main">
      <fill>
        <patternFill>
          <bgColor rgb="ffe0e0e0"/>
        </patternFill>
      </fill>
    </d:dxf>
    <d:dxf xmlns:d="http://schemas.openxmlformats.org/spreadsheetml/2006/main">
      <fill>
        <patternFill>
          <bgColor rgb="ffffffff"/>
        </patternFill>
      </fill>
    </d:dxf>
  </dxfs>
  <tableStyles count="0" defaultTableStyle="TableStyleMedium2" defaultPivotStyle="PivotStyleLight16"/>
  <colors>
    <mruColors>
      <color rgb="FF293C8E"/>
      <color rgb="FF990000"/>
      <color rgb="FFE0E0E0"/>
      <color rgb="FFC0C0C0"/>
      <color rgb="FF808080"/>
      <color rgb="FF000000"/>
      <color rgb="FF00FF00"/>
      <color rgb="FFC1FFC1"/>
      <color rgb="FFA3FFA3"/>
      <color rgb="FF3FA9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520700</xdr:colOff>
      <xdr:row>0</xdr:row>
      <xdr:rowOff>63500</xdr:rowOff>
    </xdr:from>
    <xdr:ext cx="1285875" cy="542925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5B42D215-F47B-4E87-B146-F35FBBF68878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20750" y="63500"/>
          <a:ext cx="1285875" cy="542924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applyStyles="0"/>
  </sheetPr>
  <dimension ref="A2:O38"/>
  <sheetViews>
    <sheetView tabSelected="1" zoomScaleNormal="100" workbookViewId="0" showGridLines="0" showRowColHeaders="0">
      <pane xSplit="2" ySplit="8" topLeftCell="C9" activePane="bottomRight" state="frozen"/>
      <selection pane="topRight" activeCell="C1" sqref="C1"/>
      <selection pane="bottomLeft" activeCell="A9" sqref="A9"/>
      <selection pane="bottomRight" activeCell="B2" sqref="B2"/>
    </sheetView>
  </sheetViews>
  <sheetFormatPr baseColWidth="10" defaultColWidth="11.453125" defaultRowHeight="14.5" x14ac:dyDescent="0.35"/>
  <cols>
    <col min="1" max="1" width="5.7265625" customWidth="1"/>
    <col min="2" max="2" width="35.81640625" customWidth="1" style="1"/>
    <col min="3" max="4" width="28.54296875" customWidth="1" style="1"/>
    <col min="5" max="5" width="14.26953125" customWidth="1" style="1"/>
    <col min="6" max="6" width="25.7265625" customWidth="1" style="1"/>
    <col min="7" max="7" width="35.7265625" customWidth="1" style="1"/>
    <col min="8" max="9" width="25.7265625" customWidth="1" style="1"/>
    <col min="10" max="12" width="21.453125" customWidth="1" style="1"/>
    <col min="13" max="13" bestFit="1" width="23.7265625" customWidth="1"/>
  </cols>
  <sheetData>
    <row r="2" ht="18.5">
      <c r="B2" s="2"/>
      <c r="C2" s="19" t="s">
        <v>0</v>
      </c>
      <c r="D2" s="19"/>
      <c r="E2" s="3"/>
      <c r="F2" s="3"/>
      <c r="G2" s="3"/>
      <c r="H2" s="3"/>
    </row>
    <row r="3" ht="15"/>
    <row r="4">
      <c r="B4" s="8" t="s">
        <v>1</v>
      </c>
      <c r="C4" s="20" t="s">
        <v>2</v>
      </c>
      <c r="D4" s="21"/>
      <c r="M4" s="4"/>
    </row>
    <row r="5">
      <c r="B5" s="9" t="s">
        <v>3</v>
      </c>
      <c r="C5" s="22" t="s">
        <v>4</v>
      </c>
      <c r="D5" s="23"/>
    </row>
    <row r="6">
      <c r="B6" s="9" t="s">
        <v>5</v>
      </c>
      <c r="C6" s="30">
        <f>"Todos"</f>
      </c>
      <c r="D6" s="23"/>
    </row>
    <row r="7" ht="15"/>
    <row r="8">
      <c r="B8" s="10" t="s">
        <v>6</v>
      </c>
      <c r="C8" s="11" t="s">
        <v>3</v>
      </c>
      <c r="D8" s="12" t="s">
        <v>7</v>
      </c>
      <c r="E8" s="11" t="s">
        <v>8</v>
      </c>
      <c r="F8" s="11" t="s">
        <v>9</v>
      </c>
      <c r="G8" s="11" t="s">
        <v>10</v>
      </c>
      <c r="H8" s="11" t="s">
        <v>11</v>
      </c>
      <c r="I8" s="11" t="s">
        <v>12</v>
      </c>
      <c r="J8" s="15" t="s">
        <v>5</v>
      </c>
      <c r="K8" s="15" t="s">
        <v>13</v>
      </c>
      <c r="L8" s="15" t="s">
        <v>14</v>
      </c>
      <c r="M8" s="13" t="s">
        <v>15</v>
      </c>
    </row>
    <row r="9">
      <c r="B9" s="24">
        <f>"0001"</f>
      </c>
      <c r="C9" s="6" t="s">
        <v>16</v>
      </c>
      <c r="D9" s="6" t="s">
        <v>17</v>
      </c>
      <c r="E9" s="24" t="s">
        <v>18</v>
      </c>
      <c r="F9" s="6" t="s">
        <v>19</v>
      </c>
      <c r="G9" s="6" t="s">
        <v>18</v>
      </c>
      <c r="H9" s="24">
        <f>"0001"</f>
      </c>
      <c r="I9" s="24">
        <f>"0001"</f>
      </c>
      <c r="J9" s="16" t="s">
        <v>20</v>
      </c>
      <c r="K9" s="25">
        <f>""</f>
      </c>
      <c r="L9" s="25">
        <f>""</f>
      </c>
      <c r="M9" s="26">
        <f>""</f>
      </c>
      <c r="N9" s="0" t="s">
        <v>18</v>
      </c>
      <c r="O9" s="0" t="s">
        <v>21</v>
      </c>
    </row>
    <row r="10">
      <c r="B10" s="24">
        <f>"800000000001000"</f>
      </c>
      <c r="C10" s="6" t="s">
        <v>16</v>
      </c>
      <c r="D10" s="6" t="s">
        <v>17</v>
      </c>
      <c r="E10" s="24" t="s">
        <v>18</v>
      </c>
      <c r="F10" s="6" t="s">
        <v>19</v>
      </c>
      <c r="G10" s="6" t="s">
        <v>18</v>
      </c>
      <c r="H10" s="24">
        <f>"800000000001000"</f>
      </c>
      <c r="I10" s="24">
        <f>"800000000001000"</f>
      </c>
      <c r="J10" s="16" t="s">
        <v>20</v>
      </c>
      <c r="K10" s="25">
        <f>""</f>
      </c>
      <c r="L10" s="25">
        <f>""</f>
      </c>
      <c r="M10" s="26">
        <f>""</f>
      </c>
      <c r="N10" s="0" t="s">
        <v>18</v>
      </c>
      <c r="O10" s="0" t="s">
        <v>21</v>
      </c>
    </row>
    <row r="11">
      <c r="B11" s="24">
        <f>"800000000001001"</f>
      </c>
      <c r="C11" s="6" t="s">
        <v>16</v>
      </c>
      <c r="D11" s="6" t="s">
        <v>17</v>
      </c>
      <c r="E11" s="24" t="s">
        <v>18</v>
      </c>
      <c r="F11" s="6" t="s">
        <v>19</v>
      </c>
      <c r="G11" s="6" t="s">
        <v>18</v>
      </c>
      <c r="H11" s="24">
        <f>"800000000001001"</f>
      </c>
      <c r="I11" s="24">
        <f>"800000000001001"</f>
      </c>
      <c r="J11" s="16" t="s">
        <v>20</v>
      </c>
      <c r="K11" s="25">
        <f>""</f>
      </c>
      <c r="L11" s="25">
        <f>""</f>
      </c>
      <c r="M11" s="26">
        <f>""</f>
      </c>
      <c r="N11" s="0" t="s">
        <v>18</v>
      </c>
      <c r="O11" s="0" t="s">
        <v>21</v>
      </c>
    </row>
    <row r="12">
      <c r="B12" s="24">
        <f>"800000000001002"</f>
      </c>
      <c r="C12" s="6" t="s">
        <v>16</v>
      </c>
      <c r="D12" s="6" t="s">
        <v>17</v>
      </c>
      <c r="E12" s="24" t="s">
        <v>18</v>
      </c>
      <c r="F12" s="6" t="s">
        <v>19</v>
      </c>
      <c r="G12" s="6" t="s">
        <v>18</v>
      </c>
      <c r="H12" s="24">
        <f>"800000000001002"</f>
      </c>
      <c r="I12" s="24">
        <f>"800000000001002"</f>
      </c>
      <c r="J12" s="16" t="s">
        <v>20</v>
      </c>
      <c r="K12" s="25">
        <f>""</f>
      </c>
      <c r="L12" s="25">
        <f>""</f>
      </c>
      <c r="M12" s="26">
        <f>""</f>
      </c>
      <c r="N12" s="0" t="s">
        <v>18</v>
      </c>
      <c r="O12" s="0" t="s">
        <v>21</v>
      </c>
    </row>
    <row r="13">
      <c r="B13" s="24">
        <f>"800000000001003"</f>
      </c>
      <c r="C13" s="6" t="s">
        <v>16</v>
      </c>
      <c r="D13" s="6" t="s">
        <v>17</v>
      </c>
      <c r="E13" s="24" t="s">
        <v>18</v>
      </c>
      <c r="F13" s="6" t="s">
        <v>19</v>
      </c>
      <c r="G13" s="6" t="s">
        <v>18</v>
      </c>
      <c r="H13" s="24">
        <f>"800000000001003"</f>
      </c>
      <c r="I13" s="24">
        <f>"800000000001003"</f>
      </c>
      <c r="J13" s="16" t="s">
        <v>20</v>
      </c>
      <c r="K13" s="25">
        <f>""</f>
      </c>
      <c r="L13" s="25">
        <f>""</f>
      </c>
      <c r="M13" s="26">
        <f>""</f>
      </c>
      <c r="N13" s="0" t="s">
        <v>18</v>
      </c>
      <c r="O13" s="0" t="s">
        <v>21</v>
      </c>
    </row>
    <row r="14">
      <c r="B14" s="24">
        <f>"800000000001004"</f>
      </c>
      <c r="C14" s="6" t="s">
        <v>16</v>
      </c>
      <c r="D14" s="6" t="s">
        <v>17</v>
      </c>
      <c r="E14" s="24" t="s">
        <v>18</v>
      </c>
      <c r="F14" s="6" t="s">
        <v>19</v>
      </c>
      <c r="G14" s="6" t="s">
        <v>18</v>
      </c>
      <c r="H14" s="24">
        <f>"800000000001004"</f>
      </c>
      <c r="I14" s="24">
        <f>"800000000001004"</f>
      </c>
      <c r="J14" s="16" t="s">
        <v>20</v>
      </c>
      <c r="K14" s="25">
        <f>""</f>
      </c>
      <c r="L14" s="25">
        <f>""</f>
      </c>
      <c r="M14" s="26">
        <f>""</f>
      </c>
      <c r="N14" s="0" t="s">
        <v>18</v>
      </c>
      <c r="O14" s="0" t="s">
        <v>21</v>
      </c>
    </row>
    <row r="15">
      <c r="B15" s="24">
        <f>"800000000001005"</f>
      </c>
      <c r="C15" s="6" t="s">
        <v>16</v>
      </c>
      <c r="D15" s="6" t="s">
        <v>17</v>
      </c>
      <c r="E15" s="24" t="s">
        <v>18</v>
      </c>
      <c r="F15" s="6" t="s">
        <v>19</v>
      </c>
      <c r="G15" s="6" t="s">
        <v>18</v>
      </c>
      <c r="H15" s="24">
        <f>"800000000001005"</f>
      </c>
      <c r="I15" s="24">
        <f>"800000000001005"</f>
      </c>
      <c r="J15" s="16" t="s">
        <v>20</v>
      </c>
      <c r="K15" s="25">
        <f>""</f>
      </c>
      <c r="L15" s="25">
        <f>""</f>
      </c>
      <c r="M15" s="26">
        <f>""</f>
      </c>
      <c r="N15" s="0" t="s">
        <v>18</v>
      </c>
      <c r="O15" s="0" t="s">
        <v>21</v>
      </c>
    </row>
    <row r="16">
      <c r="B16" s="24">
        <f>"800000000001006"</f>
      </c>
      <c r="C16" s="6" t="s">
        <v>16</v>
      </c>
      <c r="D16" s="6" t="s">
        <v>17</v>
      </c>
      <c r="E16" s="24" t="s">
        <v>18</v>
      </c>
      <c r="F16" s="6" t="s">
        <v>19</v>
      </c>
      <c r="G16" s="6" t="s">
        <v>18</v>
      </c>
      <c r="H16" s="24">
        <f>"800000000001006"</f>
      </c>
      <c r="I16" s="24">
        <f>"800000000001006"</f>
      </c>
      <c r="J16" s="16" t="s">
        <v>20</v>
      </c>
      <c r="K16" s="25">
        <f>""</f>
      </c>
      <c r="L16" s="25">
        <f>""</f>
      </c>
      <c r="M16" s="26">
        <f>""</f>
      </c>
      <c r="N16" s="0" t="s">
        <v>18</v>
      </c>
      <c r="O16" s="0" t="s">
        <v>21</v>
      </c>
    </row>
    <row r="17">
      <c r="B17" s="24">
        <f>"800000000001007"</f>
      </c>
      <c r="C17" s="6" t="s">
        <v>16</v>
      </c>
      <c r="D17" s="6" t="s">
        <v>17</v>
      </c>
      <c r="E17" s="24" t="s">
        <v>18</v>
      </c>
      <c r="F17" s="6" t="s">
        <v>19</v>
      </c>
      <c r="G17" s="6" t="s">
        <v>18</v>
      </c>
      <c r="H17" s="24">
        <f>"800000000001007"</f>
      </c>
      <c r="I17" s="24">
        <f>"800000000001007"</f>
      </c>
      <c r="J17" s="16" t="s">
        <v>20</v>
      </c>
      <c r="K17" s="25">
        <f>""</f>
      </c>
      <c r="L17" s="25">
        <f>""</f>
      </c>
      <c r="M17" s="26">
        <f>""</f>
      </c>
      <c r="N17" s="0" t="s">
        <v>18</v>
      </c>
      <c r="O17" s="0" t="s">
        <v>21</v>
      </c>
    </row>
    <row r="18">
      <c r="B18" s="24">
        <f>"800000000001008"</f>
      </c>
      <c r="C18" s="6" t="s">
        <v>16</v>
      </c>
      <c r="D18" s="6" t="s">
        <v>17</v>
      </c>
      <c r="E18" s="24" t="s">
        <v>18</v>
      </c>
      <c r="F18" s="6" t="s">
        <v>19</v>
      </c>
      <c r="G18" s="6" t="s">
        <v>18</v>
      </c>
      <c r="H18" s="24">
        <f>"800000000001008"</f>
      </c>
      <c r="I18" s="24">
        <f>"800000000001008"</f>
      </c>
      <c r="J18" s="16" t="s">
        <v>20</v>
      </c>
      <c r="K18" s="25">
        <f>""</f>
      </c>
      <c r="L18" s="25">
        <f>""</f>
      </c>
      <c r="M18" s="26">
        <f>""</f>
      </c>
      <c r="N18" s="0" t="s">
        <v>18</v>
      </c>
      <c r="O18" s="0" t="s">
        <v>21</v>
      </c>
    </row>
    <row r="19">
      <c r="B19" s="24">
        <f>"800000000001009"</f>
      </c>
      <c r="C19" s="6" t="s">
        <v>16</v>
      </c>
      <c r="D19" s="6" t="s">
        <v>17</v>
      </c>
      <c r="E19" s="24" t="s">
        <v>18</v>
      </c>
      <c r="F19" s="6" t="s">
        <v>19</v>
      </c>
      <c r="G19" s="6" t="s">
        <v>18</v>
      </c>
      <c r="H19" s="24">
        <f>"800000000001009"</f>
      </c>
      <c r="I19" s="24">
        <f>"800000000001009"</f>
      </c>
      <c r="J19" s="16" t="s">
        <v>20</v>
      </c>
      <c r="K19" s="25">
        <f>""</f>
      </c>
      <c r="L19" s="25">
        <f>""</f>
      </c>
      <c r="M19" s="26">
        <f>""</f>
      </c>
      <c r="N19" s="0" t="s">
        <v>18</v>
      </c>
      <c r="O19" s="0" t="s">
        <v>21</v>
      </c>
    </row>
    <row r="20">
      <c r="B20" s="24">
        <f>"862894021874964"</f>
      </c>
      <c r="C20" s="6" t="s">
        <v>16</v>
      </c>
      <c r="D20" s="6" t="s">
        <v>17</v>
      </c>
      <c r="E20" s="24" t="s">
        <v>18</v>
      </c>
      <c r="F20" s="6" t="s">
        <v>19</v>
      </c>
      <c r="G20" s="6" t="s">
        <v>18</v>
      </c>
      <c r="H20" s="24">
        <f>"862894021874964"</f>
      </c>
      <c r="I20" s="24">
        <f>"862894021874964"</f>
      </c>
      <c r="J20" s="16" t="s">
        <v>20</v>
      </c>
      <c r="K20" s="25">
        <f>""</f>
      </c>
      <c r="L20" s="25">
        <f>""</f>
      </c>
      <c r="M20" s="26">
        <f>""</f>
      </c>
      <c r="N20" s="0" t="s">
        <v>18</v>
      </c>
      <c r="O20" s="0" t="s">
        <v>21</v>
      </c>
    </row>
    <row r="21">
      <c r="B21" s="24">
        <f>"9000000015"</f>
      </c>
      <c r="C21" s="6" t="s">
        <v>16</v>
      </c>
      <c r="D21" s="6" t="s">
        <v>17</v>
      </c>
      <c r="E21" s="24" t="s">
        <v>18</v>
      </c>
      <c r="F21" s="6" t="s">
        <v>19</v>
      </c>
      <c r="G21" s="6" t="s">
        <v>18</v>
      </c>
      <c r="H21" s="24">
        <f>"9000000015"</f>
      </c>
      <c r="I21" s="24">
        <f>"9000000015"</f>
      </c>
      <c r="J21" s="16" t="s">
        <v>20</v>
      </c>
      <c r="K21" s="25">
        <f>""</f>
      </c>
      <c r="L21" s="25">
        <f>""</f>
      </c>
      <c r="M21" s="26">
        <f>""</f>
      </c>
      <c r="N21" s="0" t="s">
        <v>18</v>
      </c>
      <c r="O21" s="0" t="s">
        <v>21</v>
      </c>
    </row>
    <row r="22">
      <c r="B22" s="24">
        <f>"9000000016"</f>
      </c>
      <c r="C22" s="6" t="s">
        <v>16</v>
      </c>
      <c r="D22" s="6" t="s">
        <v>17</v>
      </c>
      <c r="E22" s="24" t="s">
        <v>18</v>
      </c>
      <c r="F22" s="6" t="s">
        <v>19</v>
      </c>
      <c r="G22" s="6" t="s">
        <v>18</v>
      </c>
      <c r="H22" s="24">
        <f>"9000000016"</f>
      </c>
      <c r="I22" s="24">
        <f>"9000000016"</f>
      </c>
      <c r="J22" s="16" t="s">
        <v>20</v>
      </c>
      <c r="K22" s="25">
        <f>""</f>
      </c>
      <c r="L22" s="25">
        <f>""</f>
      </c>
      <c r="M22" s="26">
        <f>""</f>
      </c>
      <c r="N22" s="0" t="s">
        <v>18</v>
      </c>
      <c r="O22" s="0" t="s">
        <v>21</v>
      </c>
    </row>
    <row r="23">
      <c r="B23" s="24">
        <f>"9000000017"</f>
      </c>
      <c r="C23" s="6" t="s">
        <v>16</v>
      </c>
      <c r="D23" s="6" t="s">
        <v>17</v>
      </c>
      <c r="E23" s="24" t="s">
        <v>18</v>
      </c>
      <c r="F23" s="6" t="s">
        <v>19</v>
      </c>
      <c r="G23" s="6" t="s">
        <v>18</v>
      </c>
      <c r="H23" s="24">
        <f>"9000000017"</f>
      </c>
      <c r="I23" s="24">
        <f>"9000000017"</f>
      </c>
      <c r="J23" s="16" t="s">
        <v>20</v>
      </c>
      <c r="K23" s="25">
        <f>""</f>
      </c>
      <c r="L23" s="25">
        <f>""</f>
      </c>
      <c r="M23" s="26">
        <f>""</f>
      </c>
      <c r="N23" s="0" t="s">
        <v>18</v>
      </c>
      <c r="O23" s="0" t="s">
        <v>21</v>
      </c>
    </row>
    <row r="24">
      <c r="B24" s="27">
        <f>"9000000018"</f>
      </c>
      <c r="C24" s="14" t="s">
        <v>16</v>
      </c>
      <c r="D24" s="14" t="s">
        <v>17</v>
      </c>
      <c r="E24" s="27" t="s">
        <v>18</v>
      </c>
      <c r="F24" s="14" t="s">
        <v>19</v>
      </c>
      <c r="G24" s="14" t="s">
        <v>18</v>
      </c>
      <c r="H24" s="27">
        <f>"9000000018"</f>
      </c>
      <c r="I24" s="27">
        <f>"9000000018"</f>
      </c>
      <c r="J24" s="17" t="s">
        <v>20</v>
      </c>
      <c r="K24" s="28">
        <f>""</f>
      </c>
      <c r="L24" s="28">
        <f>""</f>
      </c>
      <c r="M24" s="29">
        <f>""</f>
      </c>
      <c r="N24" s="0" t="s">
        <v>18</v>
      </c>
      <c r="O24" s="0" t="s">
        <v>21</v>
      </c>
    </row>
    <row r="25" ht="15"/>
    <row r="26">
      <c r="B26" s="7" t="s">
        <v>22</v>
      </c>
      <c r="C26" s="18">
        <f>COUNTA(B9:B24)</f>
        <v>2</v>
      </c>
    </row>
    <row r="30">
      <c r="D30" s="5"/>
    </row>
    <row r="31">
      <c r="A31" s="4"/>
    </row>
    <row r="32">
      <c r="D32" s="5"/>
    </row>
    <row r="38">
      <c r="I38" s="5"/>
      <c r="J38" s="5"/>
      <c r="K38" s="5"/>
      <c r="L38" s="5"/>
    </row>
  </sheetData>
  <autoFilter ref="B8:M8" xr:uid="{00000000-0009-0000-0000-000000000000}"/>
  <mergeCells>
    <mergeCell ref="C2:D2"/>
    <mergeCell ref="C4:D4"/>
    <mergeCell ref="C5:D5"/>
    <mergeCell ref="C6:D6"/>
  </mergeCells>
  <conditionalFormatting sqref="E9">
    <cfRule priority="1" type="expression" dxfId="0">
      <formula>MOD(ROW(),1) = 0</formula>
    </cfRule>
  </conditionalFormatting>
  <conditionalFormatting sqref="E10">
    <cfRule priority="2" type="expression" dxfId="0">
      <formula>MOD(ROW(),1) = 0</formula>
    </cfRule>
  </conditionalFormatting>
  <conditionalFormatting sqref="E11">
    <cfRule priority="3" type="expression" dxfId="0">
      <formula>MOD(ROW(),1) = 0</formula>
    </cfRule>
  </conditionalFormatting>
  <conditionalFormatting sqref="E12">
    <cfRule priority="4" type="expression" dxfId="0">
      <formula>MOD(ROW(),1) = 0</formula>
    </cfRule>
  </conditionalFormatting>
  <conditionalFormatting sqref="E13">
    <cfRule priority="5" type="expression" dxfId="0">
      <formula>MOD(ROW(),1) = 0</formula>
    </cfRule>
  </conditionalFormatting>
  <conditionalFormatting sqref="E14">
    <cfRule priority="6" type="expression" dxfId="0">
      <formula>MOD(ROW(),1) = 0</formula>
    </cfRule>
  </conditionalFormatting>
  <conditionalFormatting sqref="E15">
    <cfRule priority="7" type="expression" dxfId="0">
      <formula>MOD(ROW(),1) = 0</formula>
    </cfRule>
  </conditionalFormatting>
  <conditionalFormatting sqref="E16">
    <cfRule priority="8" type="expression" dxfId="0">
      <formula>MOD(ROW(),1) = 0</formula>
    </cfRule>
  </conditionalFormatting>
  <conditionalFormatting sqref="E17">
    <cfRule priority="9" type="expression" dxfId="0">
      <formula>MOD(ROW(),1) = 0</formula>
    </cfRule>
  </conditionalFormatting>
  <conditionalFormatting sqref="E18">
    <cfRule priority="10" type="expression" dxfId="0">
      <formula>MOD(ROW(),1) = 0</formula>
    </cfRule>
  </conditionalFormatting>
  <conditionalFormatting sqref="E19">
    <cfRule priority="11" type="expression" dxfId="0">
      <formula>MOD(ROW(),1) = 0</formula>
    </cfRule>
  </conditionalFormatting>
  <conditionalFormatting sqref="E20">
    <cfRule priority="12" type="expression" dxfId="0">
      <formula>MOD(ROW(),1) = 0</formula>
    </cfRule>
  </conditionalFormatting>
  <conditionalFormatting sqref="E21">
    <cfRule priority="13" type="expression" dxfId="0">
      <formula>MOD(ROW(),1) = 0</formula>
    </cfRule>
  </conditionalFormatting>
  <conditionalFormatting sqref="E22">
    <cfRule priority="14" type="expression" dxfId="0">
      <formula>MOD(ROW(),1) = 0</formula>
    </cfRule>
  </conditionalFormatting>
  <conditionalFormatting sqref="E23">
    <cfRule priority="15" type="expression" dxfId="0">
      <formula>MOD(ROW(),1) = 0</formula>
    </cfRule>
  </conditionalFormatting>
  <conditionalFormatting sqref="E24">
    <cfRule priority="16" type="expression" dxfId="0">
      <formula>MOD(ROW(),1) = 0</formula>
    </cfRule>
  </conditionalFormatting>
  <conditionalFormatting sqref="B9:M24">
    <cfRule priority="17" type="expression" dxfId="1">
      <formula>MOD(ROW(),2) &gt;= 1</formula>
    </cfRule>
    <cfRule priority="18" type="expression" dxfId="2">
      <formula>MOD(ROW(),2) = 0</formula>
    </cfRule>
  </conditionalFormatting>
  <pageMargins left="0.7" right="0.7" top="0.75" bottom="0.75" header="0.3" footer="0.3"/>
  <pageSetup orientation="portrait"/>
  <headerFooter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Catalogo Unidades</vt:lpstr>
    </vt:vector>
  </TitlesOfParts>
  <Company>GlobalTrackCloud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https://spheregt.com</dc:creator>
  <cp:lastModifiedBy>Hernandez Hernandez Eulogio</cp:lastModifiedBy>
  <dcterms:created xsi:type="dcterms:W3CDTF">2011-08-05T17:03:31Z</dcterms:created>
  <dcterms:modified xsi:type="dcterms:W3CDTF">2024-12-01T20:50:05Z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