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<sst xmlns="http://schemas.openxmlformats.org/spreadsheetml/2006/main" count="22" uniqueCount="22">
  <si>
    <t>Reporte Dashboard Unidad</t>
  </si>
  <si>
    <t>Empresa</t>
  </si>
  <si>
    <t>INTERNACIONAL TRACK DE MEXICO (Global)</t>
  </si>
  <si>
    <t>Flotilla</t>
  </si>
  <si>
    <t>General</t>
  </si>
  <si>
    <t>Estado</t>
  </si>
  <si>
    <t>Dejó de Reportar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</si>
  <si>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</si>
  <si>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</si>
  <si>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</si>
  <si>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</si>
  <si>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</si>
  <si>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</si>
  <si>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</si>
  <si>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28d-00h-09m sin reportar</t>
  </si>
  <si>
    <t>Mas de 24hrs</t>
  </si>
  <si>
    <t xml:space="preserve"> </t>
  </si>
  <si>
    <t>00m sin reportar</t>
  </si>
  <si>
    <t>Menos de 45min</t>
  </si>
  <si>
    <t>44d-03h-06m sin reportar</t>
  </si>
  <si>
    <t>08d-01h-13m sin reportar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</si>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</sst>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7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Mas de 24hrs"/>
        <s v="Menos de 45min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3">
        <item x="0"/>
        <item x="1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9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"862894021874964"</f>
      </c>
      <c r="C10" s="24">
        <f>=DATE(2024,11,08)</f>
      </c>
      <c r="D10" s="25">
        <f>=DATE(1900,1,0) + TIME(17,34,00)</f>
      </c>
      <c r="E10" s="15" t="s">
        <v>14</v>
      </c>
      <c r="F10" s="7" t="s">
        <v>15</v>
      </c>
      <c r="G10" s="0" t="s">
        <v>16</v>
      </c>
    </row>
    <row r="11">
      <c r="B11" s="23">
        <f>"800000000001002"</f>
      </c>
      <c r="C11" s="24">
        <f>=DATE(2024,12,06)</f>
      </c>
      <c r="D11" s="25">
        <f>=DATE(1900,1,0) + TIME(17,42,00)</f>
      </c>
      <c r="E11" s="15" t="s">
        <v>17</v>
      </c>
      <c r="F11" s="7" t="s">
        <v>18</v>
      </c>
      <c r="G11" s="0" t="s">
        <v>16</v>
      </c>
    </row>
    <row r="12">
      <c r="B12" s="23">
        <f>"800000000001009"</f>
      </c>
      <c r="C12" s="24">
        <f>=DATE(2024,12,06)</f>
      </c>
      <c r="D12" s="25">
        <f>=DATE(1900,1,0) + TIME(17,42,00)</f>
      </c>
      <c r="E12" s="15" t="s">
        <v>17</v>
      </c>
      <c r="F12" s="7" t="s">
        <v>18</v>
      </c>
      <c r="G12" s="0" t="s">
        <v>16</v>
      </c>
    </row>
    <row r="13">
      <c r="B13" s="23">
        <f>"9000000015"</f>
      </c>
      <c r="C13" s="24">
        <f>=DATE(2024,10,23)</f>
      </c>
      <c r="D13" s="25">
        <f>=DATE(1900,1,0) + TIME(14,36,00)</f>
      </c>
      <c r="E13" s="15" t="s">
        <v>19</v>
      </c>
      <c r="F13" s="7" t="s">
        <v>15</v>
      </c>
      <c r="G13" s="0" t="s">
        <v>16</v>
      </c>
    </row>
    <row r="14">
      <c r="B14" s="23">
        <f>"800000000001000"</f>
      </c>
      <c r="C14" s="24">
        <f>=DATE(2024,12,06)</f>
      </c>
      <c r="D14" s="25">
        <f>=DATE(1900,1,0) + TIME(17,42,00)</f>
      </c>
      <c r="E14" s="15" t="s">
        <v>17</v>
      </c>
      <c r="F14" s="7" t="s">
        <v>18</v>
      </c>
      <c r="G14" s="0" t="s">
        <v>16</v>
      </c>
    </row>
    <row r="15">
      <c r="B15" s="23">
        <f>"9000000016"</f>
      </c>
      <c r="C15" s="24">
        <f>=DATE(2024,11,28)</f>
      </c>
      <c r="D15" s="25">
        <f>=DATE(1900,1,0) + TIME(16,30,00)</f>
      </c>
      <c r="E15" s="15" t="s">
        <v>20</v>
      </c>
      <c r="F15" s="7" t="s">
        <v>15</v>
      </c>
      <c r="G15" s="0" t="s">
        <v>16</v>
      </c>
    </row>
    <row r="16">
      <c r="B16" s="23">
        <f>"9000000017"</f>
      </c>
      <c r="C16" s="24">
        <f>=DATE(2024,11,28)</f>
      </c>
      <c r="D16" s="25">
        <f>=DATE(1900,1,0) + TIME(16,30,00)</f>
      </c>
      <c r="E16" s="15" t="s">
        <v>20</v>
      </c>
      <c r="F16" s="7" t="s">
        <v>15</v>
      </c>
      <c r="G16" s="0" t="s">
        <v>16</v>
      </c>
    </row>
    <row r="17">
      <c r="B17" s="26">
        <f>"9000000018"</f>
      </c>
      <c r="C17" s="27">
        <f>=DATE(2024,11,28)</f>
      </c>
      <c r="D17" s="28">
        <f>=DATE(1900,1,0) + TIME(16,30,00)</f>
      </c>
      <c r="E17" s="8" t="s">
        <v>20</v>
      </c>
      <c r="F17" s="9" t="s">
        <v>15</v>
      </c>
      <c r="G17" s="0" t="s">
        <v>16</v>
      </c>
    </row>
    <row r="18" ht="15"/>
    <row r="19">
      <c r="B19" s="3" t="s">
        <v>21</v>
      </c>
      <c r="C19" s="16">
        <f>COUNTA(B10:B17)</f>
        <v>2</v>
      </c>
      <c r="F19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17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