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EC22A20-C6E6-46AA-8E75-5B071E5265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talogo Unidades" sheetId="3" r:id="rId1"/>
  </sheets>
  <definedNames>
    <definedName name="_xlnm._FilterDatabase" localSheetId="0" hidden="1">'Catalogo Unidades'!$B$8:$M$8</definedName>
  </definedNames>
  <calcPr calcId="181029" fullCalcOnLoad="1"/>
</workbook>
</file>

<file path=xl/sharedStrings.xml><?xml version="1.0" encoding="utf-8"?>
<sst xmlns="http://schemas.openxmlformats.org/spreadsheetml/2006/main" count="22" uniqueCount="22">
  <si>
    <t>Reporte de Unidades</t>
  </si>
  <si>
    <t>Empresa</t>
  </si>
  <si>
    <t>INTERNACIONAL TRACK DE MEXICO (Global)</t>
  </si>
  <si>
    <t>Flotilla</t>
  </si>
  <si>
    <t>General</t>
  </si>
  <si>
    <t>Número Económico</t>
  </si>
  <si>
    <t>Unidad</t>
  </si>
  <si>
    <t>Tipo</t>
  </si>
  <si>
    <t>Color</t>
  </si>
  <si>
    <t>Estado</t>
  </si>
  <si>
    <t>Operador</t>
  </si>
  <si>
    <t>Dispositivo Asignado</t>
  </si>
  <si>
    <t>Marca</t>
  </si>
  <si>
    <t>Placas</t>
  </si>
  <si>
    <t>Activo Fijo</t>
  </si>
  <si>
    <t>Numero Serie Motor</t>
  </si>
  <si>
    <t>Autobus</t>
  </si>
  <si>
    <t/>
  </si>
  <si>
    <t>Activo</t>
  </si>
  <si>
    <t>Mercedes Benz</t>
  </si>
  <si>
    <t xml:space="preserve"> 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</si>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</sst>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6" applyFont="1" fillId="0" applyFill="1" borderId="0" applyBorder="1" xfId="0" applyProtection="1"/>
    <xf numFmtId="0" applyNumberFormat="1" fontId="6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left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1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left"/>
    </xf>
    <xf numFmtId="49" applyNumberFormat="1" fontId="1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7" applyBorder="1" xfId="0" applyProtection="1" applyAlignment="1">
      <alignment horizontal="left"/>
    </xf>
    <xf numFmtId="49" applyNumberFormat="1" fontId="0" applyFont="1" fillId="5" applyFill="1" borderId="7" applyBorder="1" xfId="0" applyProtection="1" applyAlignment="1">
      <alignment horizontal="left"/>
    </xf>
    <xf numFmtId="0" applyNumberFormat="1" fontId="1" applyFont="1" fillId="2" applyFill="1" borderId="1" applyBorder="1" xfId="0" applyProtection="1" applyAlignment="1">
      <alignment horizontal="left" vertical="center" indent="1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5" applyBorder="1" xfId="0" applyProtection="1" applyAlignment="1">
      <alignment horizontal="left" indent="1"/>
    </xf>
    <xf numFmtId="0" applyNumberFormat="1" fontId="0" applyFont="1" fillId="2" applyFill="1" borderId="6" applyBorder="1" xfId="0" applyProtection="1" applyAlignment="1">
      <alignment horizontal="left" indent="1"/>
    </xf>
    <xf numFmtId="0" applyNumberFormat="1" fontId="0" applyFont="1" fillId="2" applyFill="1" borderId="7" applyBorder="1" xfId="0" applyProtection="1" applyAlignment="1">
      <alignment horizontal="left" indent="1"/>
    </xf>
    <xf numFmtId="0" applyNumberFormat="1" fontId="0" applyFont="1" fillId="2" applyFill="1" borderId="8" applyBorder="1" xfId="0" applyProtection="1" applyAlignment="1">
      <alignment horizontal="left" indent="1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3" applyFill="1" borderId="7" applyBorder="1" xfId="0" applyProtection="1" applyAlignment="1">
      <alignment horizontal="left"/>
    </xf>
    <xf numFmtId="164" applyNumberFormat="1" fontId="0" applyFont="1" fillId="3" applyFill="1" borderId="4" applyBorder="1" xfId="0" applyProtection="1" applyAlignment="1">
      <alignment horizontal="left"/>
    </xf>
    <xf numFmtId="164" applyNumberFormat="1" fontId="0" applyFont="1" fillId="5" applyFill="1" borderId="3" applyBorder="1" xfId="0" applyProtection="1" applyAlignment="1">
      <alignment horizontal="left"/>
    </xf>
    <xf numFmtId="164" applyNumberFormat="1" fontId="0" applyFont="1" fillId="5" applyFill="1" borderId="7" applyBorder="1" xfId="0" applyProtection="1" applyAlignment="1">
      <alignment horizontal="left"/>
    </xf>
    <xf numFmtId="164" applyNumberFormat="1" fontId="0" applyFont="1" fillId="5" applyFill="1" borderId="4" applyBorder="1" xfId="0" applyProtection="1" applyAlignment="1">
      <alignment horizontal="left"/>
    </xf>
    <xf numFmtId="164" applyNumberFormat="1" fontId="0" applyFont="1" fillId="2" applyFill="1" borderId="7" applyBorder="1" xfId="0" applyProtection="1" applyAlignment="1">
      <alignment horizontal="left" indent="1"/>
    </xf>
  </cellXfs>
  <cellStyles count="1">
    <cellStyle name="Normal" xfId="0" builtinId="0"/>
  </cellStyles>
  <dxfs count="3">
    <d:dxf xmlns:d="http://schemas.openxmlformats.org/spreadsheetml/2006/main">
      <fill>
        <patternFill>
          <bgColor rgb="ff323131"/>
        </patternFill>
      </fill>
    </d:dxf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B42D215-F47B-4E87-B146-F35FBBF688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O28"/>
  <sheetViews>
    <sheetView tabSelected="1" zoomScaleNormal="100" workbookViewId="0" showGridLines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4" width="28.54296875" customWidth="1" style="1"/>
    <col min="5" max="5" width="14.26953125" customWidth="1" style="1"/>
    <col min="6" max="6" width="25.7265625" customWidth="1" style="1"/>
    <col min="7" max="7" width="35.7265625" customWidth="1" style="1"/>
    <col min="8" max="9" width="25.7265625" customWidth="1" style="1"/>
    <col min="10" max="12" width="21.453125" customWidth="1" style="1"/>
    <col min="13" max="13" bestFit="1" width="23.7265625" customWidth="1"/>
  </cols>
  <sheetData>
    <row r="2" ht="18.5">
      <c r="B2" s="2"/>
      <c r="C2" s="19" t="s">
        <v>0</v>
      </c>
      <c r="D2" s="19"/>
      <c r="E2" s="3"/>
      <c r="F2" s="3"/>
      <c r="G2" s="3"/>
      <c r="H2" s="3"/>
    </row>
    <row r="3" ht="15"/>
    <row r="4">
      <c r="B4" s="8" t="s">
        <v>1</v>
      </c>
      <c r="C4" s="20" t="s">
        <v>2</v>
      </c>
      <c r="D4" s="21"/>
      <c r="M4" s="4"/>
    </row>
    <row r="5">
      <c r="B5" s="9" t="s">
        <v>3</v>
      </c>
      <c r="C5" s="22" t="s">
        <v>4</v>
      </c>
      <c r="D5" s="23"/>
    </row>
    <row r="6">
      <c r="B6" s="9" t="s">
        <v>5</v>
      </c>
      <c r="C6" s="30">
        <f>"9"</f>
      </c>
      <c r="D6" s="23"/>
    </row>
    <row r="7" ht="15"/>
    <row r="8">
      <c r="B8" s="10" t="s">
        <v>6</v>
      </c>
      <c r="C8" s="11" t="s">
        <v>3</v>
      </c>
      <c r="D8" s="12" t="s">
        <v>7</v>
      </c>
      <c r="E8" s="11" t="s">
        <v>8</v>
      </c>
      <c r="F8" s="11" t="s">
        <v>9</v>
      </c>
      <c r="G8" s="11" t="s">
        <v>10</v>
      </c>
      <c r="H8" s="11" t="s">
        <v>5</v>
      </c>
      <c r="I8" s="11" t="s">
        <v>11</v>
      </c>
      <c r="J8" s="15" t="s">
        <v>12</v>
      </c>
      <c r="K8" s="15" t="s">
        <v>13</v>
      </c>
      <c r="L8" s="15" t="s">
        <v>14</v>
      </c>
      <c r="M8" s="13" t="s">
        <v>15</v>
      </c>
    </row>
    <row r="9">
      <c r="B9" s="24">
        <f>"800000000001009"</f>
      </c>
      <c r="C9" s="6" t="s">
        <v>4</v>
      </c>
      <c r="D9" s="6" t="s">
        <v>16</v>
      </c>
      <c r="E9" s="24" t="s">
        <v>17</v>
      </c>
      <c r="F9" s="6" t="s">
        <v>18</v>
      </c>
      <c r="G9" s="6" t="s">
        <v>17</v>
      </c>
      <c r="H9" s="24">
        <f>"800000000001009"</f>
      </c>
      <c r="I9" s="24">
        <f>"800000000001009"</f>
      </c>
      <c r="J9" s="16" t="s">
        <v>19</v>
      </c>
      <c r="K9" s="25">
        <f>""</f>
      </c>
      <c r="L9" s="25">
        <f>""</f>
      </c>
      <c r="M9" s="26">
        <f>""</f>
      </c>
      <c r="N9" s="0" t="s">
        <v>17</v>
      </c>
      <c r="O9" s="0" t="s">
        <v>20</v>
      </c>
    </row>
    <row r="10">
      <c r="B10" s="24">
        <f>"862894021874964"</f>
      </c>
      <c r="C10" s="6" t="s">
        <v>4</v>
      </c>
      <c r="D10" s="6" t="s">
        <v>16</v>
      </c>
      <c r="E10" s="24" t="s">
        <v>17</v>
      </c>
      <c r="F10" s="6" t="s">
        <v>18</v>
      </c>
      <c r="G10" s="6" t="s">
        <v>17</v>
      </c>
      <c r="H10" s="24">
        <f>"862894021874964"</f>
      </c>
      <c r="I10" s="24">
        <f>"862894021874964"</f>
      </c>
      <c r="J10" s="16" t="s">
        <v>19</v>
      </c>
      <c r="K10" s="25">
        <f>""</f>
      </c>
      <c r="L10" s="25">
        <f>""</f>
      </c>
      <c r="M10" s="26">
        <f>""</f>
      </c>
      <c r="N10" s="0" t="s">
        <v>17</v>
      </c>
      <c r="O10" s="0" t="s">
        <v>20</v>
      </c>
    </row>
    <row r="11">
      <c r="B11" s="24">
        <f>"9000000015"</f>
      </c>
      <c r="C11" s="6" t="s">
        <v>4</v>
      </c>
      <c r="D11" s="6" t="s">
        <v>16</v>
      </c>
      <c r="E11" s="24" t="s">
        <v>17</v>
      </c>
      <c r="F11" s="6" t="s">
        <v>18</v>
      </c>
      <c r="G11" s="6" t="s">
        <v>17</v>
      </c>
      <c r="H11" s="24">
        <f>"9000000015"</f>
      </c>
      <c r="I11" s="24">
        <f>"9000000015"</f>
      </c>
      <c r="J11" s="16" t="s">
        <v>19</v>
      </c>
      <c r="K11" s="25">
        <f>""</f>
      </c>
      <c r="L11" s="25">
        <f>""</f>
      </c>
      <c r="M11" s="26">
        <f>""</f>
      </c>
      <c r="N11" s="0" t="s">
        <v>17</v>
      </c>
      <c r="O11" s="0" t="s">
        <v>20</v>
      </c>
    </row>
    <row r="12">
      <c r="B12" s="24">
        <f>"9000000016"</f>
      </c>
      <c r="C12" s="6" t="s">
        <v>4</v>
      </c>
      <c r="D12" s="6" t="s">
        <v>16</v>
      </c>
      <c r="E12" s="24" t="s">
        <v>17</v>
      </c>
      <c r="F12" s="6" t="s">
        <v>18</v>
      </c>
      <c r="G12" s="6" t="s">
        <v>17</v>
      </c>
      <c r="H12" s="24">
        <f>"9000000016"</f>
      </c>
      <c r="I12" s="24">
        <f>"9000000016"</f>
      </c>
      <c r="J12" s="16" t="s">
        <v>19</v>
      </c>
      <c r="K12" s="25">
        <f>""</f>
      </c>
      <c r="L12" s="25">
        <f>""</f>
      </c>
      <c r="M12" s="26">
        <f>""</f>
      </c>
      <c r="N12" s="0" t="s">
        <v>17</v>
      </c>
      <c r="O12" s="0" t="s">
        <v>20</v>
      </c>
    </row>
    <row r="13">
      <c r="B13" s="24">
        <f>"9000000017"</f>
      </c>
      <c r="C13" s="6" t="s">
        <v>4</v>
      </c>
      <c r="D13" s="6" t="s">
        <v>16</v>
      </c>
      <c r="E13" s="24" t="s">
        <v>17</v>
      </c>
      <c r="F13" s="6" t="s">
        <v>18</v>
      </c>
      <c r="G13" s="6" t="s">
        <v>17</v>
      </c>
      <c r="H13" s="24">
        <f>"9000000017"</f>
      </c>
      <c r="I13" s="24">
        <f>"9000000017"</f>
      </c>
      <c r="J13" s="16" t="s">
        <v>19</v>
      </c>
      <c r="K13" s="25">
        <f>""</f>
      </c>
      <c r="L13" s="25">
        <f>""</f>
      </c>
      <c r="M13" s="26">
        <f>""</f>
      </c>
      <c r="N13" s="0" t="s">
        <v>17</v>
      </c>
      <c r="O13" s="0" t="s">
        <v>20</v>
      </c>
    </row>
    <row r="14">
      <c r="B14" s="27">
        <f>"9000000018"</f>
      </c>
      <c r="C14" s="14" t="s">
        <v>4</v>
      </c>
      <c r="D14" s="14" t="s">
        <v>16</v>
      </c>
      <c r="E14" s="27" t="s">
        <v>17</v>
      </c>
      <c r="F14" s="14" t="s">
        <v>18</v>
      </c>
      <c r="G14" s="14" t="s">
        <v>17</v>
      </c>
      <c r="H14" s="27">
        <f>"9000000018"</f>
      </c>
      <c r="I14" s="27">
        <f>"9000000018"</f>
      </c>
      <c r="J14" s="17" t="s">
        <v>19</v>
      </c>
      <c r="K14" s="28">
        <f>""</f>
      </c>
      <c r="L14" s="28">
        <f>""</f>
      </c>
      <c r="M14" s="29">
        <f>""</f>
      </c>
      <c r="N14" s="0" t="s">
        <v>17</v>
      </c>
      <c r="O14" s="0" t="s">
        <v>20</v>
      </c>
    </row>
    <row r="15" ht="15"/>
    <row r="16">
      <c r="B16" s="7" t="s">
        <v>21</v>
      </c>
      <c r="C16" s="18">
        <f>COUNTA(B9:B14)</f>
        <v>2</v>
      </c>
    </row>
    <row r="20">
      <c r="D20" s="5"/>
    </row>
    <row r="21">
      <c r="A21" s="4"/>
    </row>
    <row r="22">
      <c r="D22" s="5"/>
    </row>
    <row r="28">
      <c r="I28" s="5"/>
      <c r="J28" s="5"/>
      <c r="K28" s="5"/>
      <c r="L28" s="5"/>
    </row>
  </sheetData>
  <autoFilter ref="B8:M8" xr:uid="{00000000-0009-0000-0000-000000000000}"/>
  <mergeCells>
    <mergeCell ref="C2:D2"/>
    <mergeCell ref="C4:D4"/>
    <mergeCell ref="C5:D5"/>
    <mergeCell ref="C6:D6"/>
  </mergeCells>
  <conditionalFormatting sqref="E9">
    <cfRule priority="1" type="expression" dxfId="0">
      <formula>MOD(ROW(),1) = 0</formula>
    </cfRule>
  </conditionalFormatting>
  <conditionalFormatting sqref="E10">
    <cfRule priority="2" type="expression" dxfId="0">
      <formula>MOD(ROW(),1) = 0</formula>
    </cfRule>
  </conditionalFormatting>
  <conditionalFormatting sqref="E11">
    <cfRule priority="3" type="expression" dxfId="0">
      <formula>MOD(ROW(),1) = 0</formula>
    </cfRule>
  </conditionalFormatting>
  <conditionalFormatting sqref="E12">
    <cfRule priority="4" type="expression" dxfId="0">
      <formula>MOD(ROW(),1) = 0</formula>
    </cfRule>
  </conditionalFormatting>
  <conditionalFormatting sqref="E13">
    <cfRule priority="5" type="expression" dxfId="0">
      <formula>MOD(ROW(),1) = 0</formula>
    </cfRule>
  </conditionalFormatting>
  <conditionalFormatting sqref="E14">
    <cfRule priority="6" type="expression" dxfId="0">
      <formula>MOD(ROW(),1) = 0</formula>
    </cfRule>
  </conditionalFormatting>
  <conditionalFormatting sqref="B9:M14">
    <cfRule priority="7" type="expression" dxfId="1">
      <formula>MOD(ROW(),2) &gt;= 1</formula>
    </cfRule>
    <cfRule priority="8" type="expression" dxfId="2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 Unidades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2024-12-01T20:50:05Z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