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36BE991-D3AF-46D3-95C1-BFE31AC771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Visitas!$B$8:$M$8</definedName>
  </definedNames>
  <calcPr calcId="181029" fullCalcOnLoad="1"/>
</workbook>
</file>

<file path=xl/sharedStrings.xml><?xml version="1.0" encoding="utf-8"?>
<sst xmlns="http://schemas.openxmlformats.org/spreadsheetml/2006/main" count="27" uniqueCount="27">
  <si>
    <t>Reporte de Visitas</t>
  </si>
  <si>
    <t>Empresa</t>
  </si>
  <si>
    <t>GLOBALTRACK INTEGRACION</t>
  </si>
  <si>
    <t>Fecha Inicio</t>
  </si>
  <si>
    <t>26/01/2025 11:01 AM</t>
  </si>
  <si>
    <t>Fecha Fin</t>
  </si>
  <si>
    <t>27/01/2025 11:01 AM</t>
  </si>
  <si>
    <t>Unidad</t>
  </si>
  <si>
    <t>Flotilla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</si>
  <si>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</si>
  <si>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</si>
  <si>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</si>
  <si>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</si>
  <si>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</si>
  <si>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</si>
  <si>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</si>
  <si>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</si>
  <si>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</si>
  <si>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</si>
  <si>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Si</t>
  </si>
  <si>
    <t>casa</t>
  </si>
  <si>
    <t>Casa</t>
  </si>
  <si>
    <t>Santa Catarina, Nuevo León</t>
  </si>
  <si>
    <t>135, Rincón de las Palmas, Santa Catarina, Nuevo León, 66369, México</t>
  </si>
  <si>
    <t xml:space="preserve"> </t>
  </si>
  <si>
    <t>Avenida Perimetral Norte, San Gilberto, Santa Catarina, Nuevo León, 66369, México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</si>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</sst>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h]:mm"/>
    <numFmt numFmtId="165" formatCode="dd/mm/yyyy;@"/>
    <numFmt numFmtId="166" formatCode="text"/>
    <numFmt numFmtId="167" formatCode="dd/mm/yyyy"/>
    <numFmt numFmtId="168" formatCode="hh:mm AM/PM"/>
    <numFmt numFmtId="169" formatCode="[hh]:mm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3" applyBorder="1" xfId="0" applyProtection="1" applyAlignment="1">
      <alignment horizontal="center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164" applyNumberFormat="1" fontId="0" applyFont="1" fillId="5" applyFill="1" borderId="3" applyBorder="1" xfId="0" applyProtection="1" applyAlignment="1">
      <alignment horizontal="center"/>
    </xf>
    <xf numFmtId="164" applyNumberFormat="1" fontId="0" applyFont="1" fillId="5" applyFill="1" borderId="3" applyBorder="1" xfId="0" applyProtection="1" applyAlignment="1">
      <alignment horizontal="left"/>
    </xf>
    <xf numFmtId="164" applyNumberFormat="1" fontId="0" applyFont="1" fillId="5" applyFill="1" borderId="4" applyBorder="1" xfId="0" applyProtection="1" applyAlignment="1">
      <alignment horizontal="left"/>
    </xf>
    <xf numFmtId="0" applyNumberFormat="1" fontId="6" applyFont="1" fillId="0" applyFill="1" borderId="0" applyBorder="1" xfId="0" applyProtection="1" applyAlignment="1">
      <alignment vertical="center"/>
    </xf>
    <xf numFmtId="49" applyNumberFormat="1" fontId="1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left"/>
    </xf>
    <xf numFmtId="164" applyNumberFormat="1" fontId="0" applyFont="1" fillId="5" applyFill="1" borderId="6" applyBorder="1" xfId="0" applyProtection="1" applyAlignment="1">
      <alignment horizontal="left"/>
    </xf>
    <xf numFmtId="0" applyNumberFormat="1" fontId="1" applyFont="1" fillId="2" applyFill="1" borderId="1" applyBorder="1" xfId="0" applyProtection="1" applyAlignment="1">
      <alignment horizontal="left" vertical="center" indent="1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left" vertical="center" indent="1"/>
    </xf>
    <xf numFmtId="0" applyNumberFormat="1" fontId="0" applyFont="1" fillId="2" applyFill="1" borderId="7" applyBorder="1" xfId="0" applyProtection="1" applyAlignment="1">
      <alignment horizontal="left" vertical="center" indent="1"/>
    </xf>
    <xf numFmtId="0" applyNumberFormat="1" fontId="0" applyFont="1" fillId="2" applyFill="1" borderId="6" applyBorder="1" xfId="0" applyProtection="1" applyAlignment="1">
      <alignment horizontal="left" vertical="center" indent="1"/>
    </xf>
    <xf numFmtId="0" applyNumberFormat="1" fontId="0" applyFont="1" fillId="2" applyFill="1" borderId="8" applyBorder="1" xfId="0" applyProtection="1" applyAlignment="1">
      <alignment horizontal="left" vertical="center" indent="1"/>
    </xf>
    <xf numFmtId="166" applyNumberFormat="1" fontId="0" applyFont="1" fillId="3" applyFill="1" borderId="3" applyBorder="1" xfId="0" applyProtection="1" applyAlignment="1">
      <alignment horizontal="left"/>
    </xf>
    <xf numFmtId="167" applyNumberFormat="1" fontId="0" applyFont="1" fillId="3" applyFill="1" borderId="3" applyBorder="1" xfId="0" applyProtection="1" applyAlignment="1">
      <alignment horizontal="center"/>
    </xf>
    <xf numFmtId="168" applyNumberFormat="1" fontId="0" applyFont="1" fillId="3" applyFill="1" borderId="3" applyBorder="1" xfId="0" applyProtection="1" applyAlignment="1">
      <alignment horizontal="center"/>
    </xf>
    <xf numFmtId="169" applyNumberFormat="1" fontId="0" applyFont="1" fillId="3" applyFill="1" borderId="3" applyBorder="1" xfId="0" applyProtection="1" applyAlignment="1">
      <alignment horizontal="center"/>
    </xf>
    <xf numFmtId="166" applyNumberFormat="1" fontId="0" applyFont="1" fillId="5" applyFill="1" borderId="3" applyBorder="1" xfId="0" applyProtection="1" applyAlignment="1">
      <alignment horizontal="left"/>
    </xf>
    <xf numFmtId="167" applyNumberFormat="1" fontId="0" applyFont="1" fillId="5" applyFill="1" borderId="3" applyBorder="1" xfId="0" applyProtection="1" applyAlignment="1">
      <alignment horizontal="center"/>
    </xf>
    <xf numFmtId="168" applyNumberFormat="1" fontId="0" applyFont="1" fillId="5" applyFill="1" borderId="3" applyBorder="1" xfId="0" applyProtection="1" applyAlignment="1">
      <alignment horizontal="center"/>
    </xf>
    <xf numFmtId="169" applyNumberFormat="1" fontId="0" applyFont="1" fillId="5" applyFill="1" borderId="3" applyBorder="1" xfId="0" applyProtection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E9A831A-3928-468D-9508-01A7DDE7AC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N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32.81640625" customWidth="1" style="1"/>
    <col min="4" max="4" width="22.81640625" customWidth="1" style="1"/>
    <col min="5" max="5" width="20.7265625" customWidth="1" style="1"/>
    <col min="6" max="6" width="29.453125" customWidth="1" style="1"/>
    <col min="7" max="7" width="20.7265625" customWidth="1" style="1"/>
    <col min="8" max="8" bestFit="1" width="20.453125" customWidth="1" style="1"/>
    <col min="9" max="9" bestFit="1" width="9.54296875" customWidth="1" style="1"/>
    <col min="10" max="10" width="42" customWidth="1"/>
    <col min="11" max="11" width="30.81640625" customWidth="1"/>
    <col min="12" max="13" width="38" customWidth="1"/>
  </cols>
  <sheetData>
    <row r="2" ht="18.5">
      <c r="B2" s="2"/>
      <c r="C2" s="22" t="s">
        <v>0</v>
      </c>
      <c r="D2" s="22"/>
      <c r="E2" s="17"/>
      <c r="F2" s="17"/>
      <c r="G2" s="17"/>
      <c r="H2" s="3"/>
    </row>
    <row r="3" ht="15"/>
    <row r="4">
      <c r="B4" s="4" t="s">
        <v>1</v>
      </c>
      <c r="C4" s="23" t="s">
        <v>2</v>
      </c>
      <c r="D4" s="24"/>
    </row>
    <row r="5">
      <c r="B5" s="5" t="s">
        <v>3</v>
      </c>
      <c r="C5" s="25" t="s">
        <v>4</v>
      </c>
      <c r="D5" s="26"/>
    </row>
    <row r="6">
      <c r="B6" s="5" t="s">
        <v>5</v>
      </c>
      <c r="C6" s="25" t="s">
        <v>6</v>
      </c>
      <c r="D6" s="26"/>
    </row>
    <row r="7" ht="15"/>
    <row r="8">
      <c r="B8" s="10" t="s">
        <v>7</v>
      </c>
      <c r="C8" s="10" t="s">
        <v>8</v>
      </c>
      <c r="D8" s="10" t="s">
        <v>9</v>
      </c>
      <c r="E8" s="11" t="s">
        <v>10</v>
      </c>
      <c r="F8" s="11" t="s">
        <v>11</v>
      </c>
      <c r="G8" s="11" t="s">
        <v>12</v>
      </c>
      <c r="H8" s="12" t="s">
        <v>13</v>
      </c>
      <c r="I8" s="12" t="s">
        <v>14</v>
      </c>
      <c r="J8" s="11" t="s">
        <v>15</v>
      </c>
      <c r="K8" s="12" t="s">
        <v>16</v>
      </c>
      <c r="L8" s="18" t="s">
        <v>17</v>
      </c>
      <c r="M8" s="13" t="s">
        <v>18</v>
      </c>
    </row>
    <row r="9">
      <c r="B9" s="27">
        <f>"Prueba tecnico C"</f>
      </c>
      <c r="C9" s="27">
        <f>"PRUEBA GV300W"</f>
      </c>
      <c r="D9" s="28">
        <f>=DATE(2025,01,25)</f>
      </c>
      <c r="E9" s="29">
        <f>=DATE(1900,1,0) + TIME(17,45,00)</f>
      </c>
      <c r="F9" s="28">
        <f>=DATE(2025,01,26)</f>
      </c>
      <c r="G9" s="29">
        <f>=DATE(1900,1,0) + TIME(15,32,00)</f>
      </c>
      <c r="H9" s="30">
        <f>=DATE(1900,1,0) + TIME(21,46,00)</f>
      </c>
      <c r="I9" s="7" t="s">
        <v>19</v>
      </c>
      <c r="J9" s="6" t="s">
        <v>20</v>
      </c>
      <c r="K9" s="6" t="s">
        <v>21</v>
      </c>
      <c r="L9" s="19" t="s">
        <v>22</v>
      </c>
      <c r="M9" s="8" t="s">
        <v>23</v>
      </c>
      <c r="N9" s="0" t="s">
        <v>24</v>
      </c>
    </row>
    <row r="10">
      <c r="B10" s="31">
        <f>"Prueba tecnico C"</f>
      </c>
      <c r="C10" s="31">
        <f>"PRUEBA GV300W"</f>
      </c>
      <c r="D10" s="32">
        <f>=DATE(2025,01,26)</f>
      </c>
      <c r="E10" s="33">
        <f>=DATE(1900,1,0) + TIME(16,33,00)</f>
      </c>
      <c r="F10" s="32">
        <f>=DATE(2025,01,27)</f>
      </c>
      <c r="G10" s="33">
        <f>=DATE(1900,1,0) + TIME(8,58,00)</f>
      </c>
      <c r="H10" s="34">
        <f>=DATE(1900,1,0) + TIME(16,24,00)</f>
      </c>
      <c r="I10" s="14" t="s">
        <v>19</v>
      </c>
      <c r="J10" s="15" t="s">
        <v>20</v>
      </c>
      <c r="K10" s="15" t="s">
        <v>21</v>
      </c>
      <c r="L10" s="20" t="s">
        <v>22</v>
      </c>
      <c r="M10" s="16" t="s">
        <v>25</v>
      </c>
      <c r="N10" s="0" t="s">
        <v>24</v>
      </c>
    </row>
    <row r="11" ht="15"/>
    <row r="12">
      <c r="B12" s="9" t="s">
        <v>26</v>
      </c>
      <c r="C12" s="21">
        <f>COUNTA(B9:B10)</f>
        <v>2</v>
      </c>
    </row>
  </sheetData>
  <autoFilter ref="B8:M8" xr:uid="{00000000-0009-0000-0000-000000000000}"/>
  <mergeCells>
    <mergeCell ref="C2:D2"/>
    <mergeCell ref="C4:D4"/>
    <mergeCell ref="C5:D5"/>
    <mergeCell ref="C6:D6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2024-12-01T21:14:13Z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