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3B70F8B-FE12-4B90-A143-4C47CE042C3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porte_Unidades" sheetId="3" r:id="rId1"/>
    <sheet name="Detalle_PRUEBA_GV300W_0" sheetId="4" r:id="rId2"/>
  </sheets>
  <definedNames>
    <definedName name="_xlnm._FilterDatabase" localSheetId="0" hidden="1">Reporte_Unidades!$B$8:$H$9</definedName>
    <definedName name="_xlnm._FilterDatabase" localSheetId="1" hidden="1">Detalle_PRUEBA_GV300W_0!$B$6:$D$6</definedName>
  </definedNames>
  <calcPr calcId="181029" fullCalcOnLoad="1"/>
</workbook>
</file>

<file path=xl/sharedStrings.xml><?xml version="1.0" encoding="utf-8"?>
<sst xmlns="http://schemas.openxmlformats.org/spreadsheetml/2006/main" count="18" uniqueCount="18">
  <si>
    <t>Reporte De Velocidad Promedio</t>
  </si>
  <si>
    <t>Empresa</t>
  </si>
  <si>
    <t>GLOBALTRACK INTEGRACION</t>
  </si>
  <si>
    <t>Fecha Inicio</t>
  </si>
  <si>
    <t>26/01/2025 11:58 AM</t>
  </si>
  <si>
    <t>Fecha Fin</t>
  </si>
  <si>
    <t>27/01/2025 11:58 AM</t>
  </si>
  <si>
    <t>Flotilla</t>
  </si>
  <si>
    <t>Mínimo</t>
  </si>
  <si>
    <t>Máximo</t>
  </si>
  <si>
    <t>Promedio</t>
  </si>
  <si>
    <t>Mínimo En Curva</t>
  </si>
  <si>
    <t>Máximo En Curva</t>
  </si>
  <si>
    <t>Promedio En Curva</t>
  </si>
  <si>
    <t xml:space="preserve"> </t>
  </si>
  <si>
    <t>Total de Registros</t>
  </si>
  <si>
    <t>PRUEBA GV300W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</si>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</sst>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4" applyFont="1" fillId="4" applyFill="1" borderId="1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 indent="1"/>
    </xf>
    <xf numFmtId="0" applyNumberFormat="1" fontId="4" applyFont="1" fillId="4" applyFill="1" borderId="6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7" applyBorder="1" xfId="0" applyProtection="1" applyAlignment="1">
      <alignment horizontal="left" indent="1"/>
    </xf>
    <xf numFmtId="0" applyNumberFormat="1" fontId="0" applyFont="1" fillId="2" applyFill="1" borderId="8" applyBorder="1" xfId="0" applyProtection="1" applyAlignment="1">
      <alignment horizontal="left" indent="1"/>
    </xf>
    <xf numFmtId="49" applyNumberFormat="1" fontId="7" applyFont="1" fillId="3" applyFill="1" borderId="3" applyBorder="1" xfId="0" applyProtection="1" applyAlignment="1">
      <alignment horizontal="center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8" applyBorder="1" xfId="0" applyProtection="1" applyAlignment="1">
      <alignment horizontal="left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164" applyNumberFormat="1" fontId="0" applyFont="1" fillId="5" applyFill="1" borderId="4" applyBorder="1" xfId="0" applyProtection="1" applyAlignment="1">
      <alignment horizontal="left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73189A9-58C7-4ED2-B1C5-68CC292ACA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05C3D04-884D-4660-8851-4B6CE006ED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I17"/>
  <sheetViews>
    <sheetView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21.453125" customWidth="1" style="1"/>
    <col min="5" max="7" width="21.453125" customWidth="1"/>
    <col min="8" max="8" bestFit="1" width="22.453125" customWidth="1"/>
  </cols>
  <sheetData>
    <row r="2" ht="18.5">
      <c r="B2" s="2"/>
      <c r="C2" s="14" t="s">
        <v>0</v>
      </c>
      <c r="D2" s="14"/>
    </row>
    <row r="3" ht="15"/>
    <row r="4">
      <c r="B4" s="6" t="s">
        <v>1</v>
      </c>
      <c r="C4" s="15" t="s">
        <v>2</v>
      </c>
      <c r="D4" s="16"/>
    </row>
    <row r="5">
      <c r="B5" s="7" t="s">
        <v>3</v>
      </c>
      <c r="C5" s="17" t="s">
        <v>4</v>
      </c>
      <c r="D5" s="18"/>
    </row>
    <row r="6">
      <c r="B6" s="7" t="s">
        <v>5</v>
      </c>
      <c r="C6" s="17" t="s">
        <v>6</v>
      </c>
      <c r="D6" s="18"/>
    </row>
    <row r="7" ht="15"/>
    <row r="8">
      <c r="B8" s="8" t="s">
        <v>7</v>
      </c>
      <c r="C8" s="9" t="s">
        <v>8</v>
      </c>
      <c r="D8" s="13" t="s">
        <v>9</v>
      </c>
      <c r="E8" s="13" t="s">
        <v>10</v>
      </c>
      <c r="F8" s="13" t="s">
        <v>11</v>
      </c>
      <c r="G8" s="13" t="s">
        <v>12</v>
      </c>
      <c r="H8" s="12" t="s">
        <v>13</v>
      </c>
    </row>
    <row r="9">
      <c r="B9" s="19">
        <f>=HYPERLINK("#Detalle_PRUEBA_GV300W_0!C4","PRUEBA GV300W")</f>
      </c>
      <c r="C9" s="20">
        <f>"0.00"</f>
      </c>
      <c r="D9" s="20">
        <f>"44.96"</f>
      </c>
      <c r="E9" s="20">
        <f>"42.89"</f>
      </c>
      <c r="F9" s="20">
        <f>"0.00"</f>
      </c>
      <c r="G9" s="20">
        <f>"32.98"</f>
      </c>
      <c r="H9" s="21">
        <f>"29.36"</f>
      </c>
      <c r="I9" s="0" t="s">
        <v>14</v>
      </c>
    </row>
    <row r="10" ht="15"/>
    <row r="11">
      <c r="B11" s="5" t="s">
        <v>15</v>
      </c>
      <c r="C11" s="11">
        <f>COUNTA(B9)</f>
        <v>2</v>
      </c>
    </row>
    <row r="15">
      <c r="D15" s="4"/>
    </row>
    <row r="16">
      <c r="A16" s="3"/>
    </row>
    <row r="17">
      <c r="D17" s="4"/>
    </row>
  </sheetData>
  <autoFilter ref="B8:H9" xr:uid="{00000000-0009-0000-0000-000000000000}"/>
  <mergeCells>
    <mergeCell ref="C2:D2"/>
    <mergeCell ref="C4:D4"/>
    <mergeCell ref="C5:D5"/>
    <mergeCell ref="C6:D6"/>
  </mergeCells>
  <pageMargins left="0.7" right="0.7" top="0.75" bottom="0.75" header="0.3" footer="0.3"/>
  <pageSetup orientation="portrait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0"/>
  </sheetPr>
  <dimension ref="A1:E11"/>
  <sheetViews>
    <sheetView tabSelected="1" workbookViewId="0" showGridLines="0" showRowColHeaders="0">
      <pane xSplit="2" ySplit="6" topLeftCell="C7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1.453125" customWidth="1"/>
    <col min="4" max="4" bestFit="1" width="22.453125" customWidth="1"/>
  </cols>
  <sheetData>
    <row r="1">
      <c r="B1" s="1"/>
      <c r="C1" s="1"/>
      <c r="D1" s="1"/>
    </row>
    <row r="2" ht="18.5">
      <c r="B2" s="2"/>
      <c r="C2" s="14" t="s">
        <v>0</v>
      </c>
      <c r="D2" s="14"/>
    </row>
    <row r="3" ht="15">
      <c r="B3" s="1"/>
      <c r="C3" s="1"/>
      <c r="D3" s="1"/>
    </row>
    <row r="4">
      <c r="B4" s="6" t="s">
        <v>7</v>
      </c>
      <c r="C4" s="15" t="s">
        <v>16</v>
      </c>
      <c r="D4" s="16"/>
      <c r="E4" s="26">
        <f>=HYPERLINK("[#]Reporte_Unidades!B9","Regresar")</f>
      </c>
    </row>
    <row r="5" ht="15">
      <c r="B5" s="1"/>
      <c r="C5" s="1"/>
      <c r="D5" s="1"/>
    </row>
    <row r="6">
      <c r="B6" s="8" t="s">
        <v>17</v>
      </c>
      <c r="C6" s="9" t="s">
        <v>10</v>
      </c>
      <c r="D6" s="10" t="s">
        <v>13</v>
      </c>
    </row>
    <row r="7">
      <c r="B7" s="22">
        <f>"PRUEBA 620MG"</f>
      </c>
      <c r="C7" s="22">
        <f>"0.00"</f>
      </c>
      <c r="D7" s="23">
        <f>"0.00"</f>
      </c>
      <c r="E7" s="0" t="s">
        <v>14</v>
      </c>
    </row>
    <row r="8">
      <c r="B8" s="22">
        <f>"PRUEBA GV300W"</f>
      </c>
      <c r="C8" s="22">
        <f>"40.81"</f>
      </c>
      <c r="D8" s="23">
        <f>"25.74"</f>
      </c>
      <c r="E8" s="0" t="s">
        <v>14</v>
      </c>
    </row>
    <row r="9">
      <c r="B9" s="24">
        <f>"Prueba tecnico C"</f>
      </c>
      <c r="C9" s="24">
        <f>"44.96"</f>
      </c>
      <c r="D9" s="25">
        <f>"32.98"</f>
      </c>
      <c r="E9" s="0" t="s">
        <v>14</v>
      </c>
    </row>
    <row r="10" ht="15">
      <c r="B10" s="1"/>
      <c r="C10" s="1"/>
      <c r="D10" s="1"/>
    </row>
    <row r="11">
      <c r="B11" s="5" t="s">
        <v>15</v>
      </c>
      <c r="C11" s="11">
        <f>COUNTA(B7:B9)</f>
        <v>2</v>
      </c>
      <c r="D11" s="1"/>
    </row>
  </sheetData>
  <autoFilter ref="B6:D6" xr:uid="{00000000-0009-0000-0000-000001000000}"/>
  <mergeCells>
    <mergeCell ref="C2:D2"/>
    <mergeCell ref="C4:D4"/>
  </mergeCells>
  <conditionalFormatting sqref="B7:D9">
    <cfRule priority="1" type="expression" dxfId="0">
      <formula>MOD(ROW(),2) = 0</formula>
    </cfRule>
    <cfRule priority="2" type="expression" dxfId="1">
      <formula>MOD(ROW(),2) &gt;= 1</formula>
    </cfRule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Velocidad Promedio</vt:lpstr>
      <vt:lpstr>Detalle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2024-12-01T20:51:40Z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