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036EB97-919B-4560-85F5-BC053BC54D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ga Descarga Combustible" sheetId="3" r:id="rId1"/>
  </sheets>
  <definedNames>
    <definedName name="_xlnm._FilterDatabase" localSheetId="0" hidden="1">'Carga Descarga Combustible'!$B$8:$M$8</definedName>
  </definedNames>
  <calcPr calcId="181029" fullCalcOnLoad="1"/>
</workbook>
</file>

<file path=xl/sharedStrings.xml><?xml version="1.0" encoding="utf-8"?>
<sst xmlns="http://schemas.openxmlformats.org/spreadsheetml/2006/main" count="26" uniqueCount="26">
  <si>
    <t>Reporte Cargas y Descargas de Combustible</t>
  </si>
  <si>
    <t>Empresa:</t>
  </si>
  <si>
    <t>GLOBALTRACK INTEGRACION</t>
  </si>
  <si>
    <t>Fecha Inicio:</t>
  </si>
  <si>
    <t>27/01/2025 11:34 AM</t>
  </si>
  <si>
    <t>Fecha Fin:</t>
  </si>
  <si>
    <t>28/01/2025 11:34 AM</t>
  </si>
  <si>
    <t>Unidad</t>
  </si>
  <si>
    <t>Fecha</t>
  </si>
  <si>
    <t>Hora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</si>
  <si>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</si>
  <si>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</si>
  <si>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</si>
  <si>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</si>
  <si>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</si>
  <si>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</si>
  <si>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</si>
  <si>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Ubicación</t>
  </si>
  <si>
    <t>755.44</t>
  </si>
  <si>
    <t>Carga</t>
  </si>
  <si>
    <t>0</t>
  </si>
  <si>
    <t>382.36</t>
  </si>
  <si>
    <t>373.08</t>
  </si>
  <si>
    <t>En trabajo, Monterrey, Nuevo León</t>
  </si>
  <si>
    <t/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</si>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</sst>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left"/>
    </xf>
    <xf numFmtId="49" applyNumberFormat="1" fontId="1" applyFont="1" fillId="2" applyFill="1" borderId="3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6" applyBorder="1" xfId="0" applyProtection="1" applyAlignment="1">
      <alignment horizontal="righ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2" applyFill="1" borderId="5" applyBorder="1" xfId="0" applyProtection="1" applyAlignment="1">
      <alignment horizontal="left" vertical="center" indent="1"/>
    </xf>
    <xf numFmtId="49" applyNumberFormat="1" fontId="0" applyFont="1" fillId="2" applyFill="1" borderId="10" applyBorder="1" xfId="0" applyProtection="1" applyAlignment="1">
      <alignment horizontal="left" vertical="center" indent="1"/>
    </xf>
    <xf numFmtId="49" applyNumberFormat="1" fontId="0" applyFont="1" fillId="2" applyFill="1" borderId="8" applyBorder="1" xfId="0" applyProtection="1" applyAlignment="1">
      <alignment horizontal="left" vertical="center" indent="1"/>
    </xf>
    <xf numFmtId="49" applyNumberFormat="1" fontId="0" applyFont="1" fillId="2" applyFill="1" borderId="6" applyBorder="1" xfId="0" applyProtection="1" applyAlignment="1">
      <alignment horizontal="left" vertical="center" indent="1"/>
    </xf>
    <xf numFmtId="49" applyNumberFormat="1" fontId="0" applyFont="1" fillId="2" applyFill="1" borderId="11" applyBorder="1" xfId="0" applyProtection="1" applyAlignment="1">
      <alignment horizontal="left" vertical="center" indent="1"/>
    </xf>
    <xf numFmtId="49" applyNumberFormat="1" fontId="0" applyFont="1" fillId="2" applyFill="1" borderId="9" applyBorder="1" xfId="0" applyProtection="1" applyAlignment="1">
      <alignment horizontal="left" vertical="center" indent="1"/>
    </xf>
    <xf numFmtId="0" applyNumberFormat="1" fontId="6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  <xf numFmtId="165" applyNumberFormat="1" fontId="0" applyFont="1" fillId="3" applyFill="1" borderId="6" applyBorder="1" xfId="0" applyProtection="1" applyAlignment="1">
      <alignment horizontal="center"/>
    </xf>
    <xf numFmtId="166" applyNumberFormat="1" fontId="0" applyFont="1" fillId="3" applyFill="1" borderId="3" applyBorder="1" xfId="0" applyProtection="1" applyAlignment="1">
      <alignment horizontal="center"/>
    </xf>
    <xf numFmtId="49" applyNumberFormat="1" fontId="7" applyFont="1" fillId="3" applyFill="1" borderId="4" applyBorder="1" xfId="0" applyProtection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C0C0C0"/>
      <color rgb="FFE0E0E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9C058D5-531D-4388-A72B-B6BD9E9F79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N11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17.1796875" customWidth="1" style="1"/>
    <col min="5" max="5" width="16.81640625" customWidth="1" style="1"/>
    <col min="6" max="6" width="18.1796875" customWidth="1" style="1"/>
    <col min="7" max="7" bestFit="1" width="18.1796875" customWidth="1" style="1"/>
    <col min="8" max="8" bestFit="1" width="15.81640625" customWidth="1" style="1"/>
    <col min="9" max="9" bestFit="1" width="18.1796875" customWidth="1" style="13"/>
    <col min="10" max="10" bestFit="1" width="15.81640625" customWidth="1" style="1"/>
    <col min="11" max="11" bestFit="1" width="14.26953125" customWidth="1" style="1"/>
    <col min="12" max="12" width="45.7265625" customWidth="1" style="1"/>
    <col min="13" max="13" width="15.7265625" customWidth="1" style="1"/>
  </cols>
  <sheetData>
    <row r="2" ht="18.5">
      <c r="B2" s="2"/>
      <c r="C2" s="26" t="s">
        <v>0</v>
      </c>
      <c r="D2" s="26"/>
      <c r="E2" s="26"/>
      <c r="F2" s="19"/>
      <c r="G2" s="3"/>
      <c r="H2" s="3"/>
      <c r="I2" s="14"/>
      <c r="J2" s="3"/>
      <c r="K2" s="3"/>
      <c r="L2" s="3"/>
    </row>
    <row r="3" ht="15"/>
    <row r="4">
      <c r="B4" s="17" t="s">
        <v>1</v>
      </c>
      <c r="C4" s="20" t="s">
        <v>2</v>
      </c>
      <c r="D4" s="21"/>
      <c r="E4" s="22"/>
      <c r="I4" s="15"/>
      <c r="J4" s="16"/>
      <c r="K4" s="16"/>
      <c r="L4" s="16"/>
    </row>
    <row r="5">
      <c r="B5" s="12" t="s">
        <v>3</v>
      </c>
      <c r="C5" s="23" t="s">
        <v>4</v>
      </c>
      <c r="D5" s="24"/>
      <c r="E5" s="25"/>
      <c r="I5" s="15"/>
      <c r="J5" s="16"/>
      <c r="K5" s="16"/>
      <c r="L5" s="16"/>
    </row>
    <row r="6">
      <c r="B6" s="18" t="s">
        <v>5</v>
      </c>
      <c r="C6" s="23" t="s">
        <v>6</v>
      </c>
      <c r="D6" s="24"/>
      <c r="E6" s="25"/>
      <c r="I6" s="15"/>
      <c r="J6" s="16"/>
      <c r="K6" s="16"/>
      <c r="L6" s="16"/>
    </row>
    <row r="7" ht="15"/>
    <row r="8">
      <c r="B8" s="7" t="s">
        <v>7</v>
      </c>
      <c r="C8" s="7" t="s">
        <v>8</v>
      </c>
      <c r="D8" s="8" t="s">
        <v>9</v>
      </c>
      <c r="E8" s="8" t="s">
        <v>10</v>
      </c>
      <c r="F8" s="8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9"/>
    </row>
    <row r="9">
      <c r="B9" s="27">
        <f>"863457052251897"</f>
      </c>
      <c r="C9" s="28">
        <f>=DATE(2025,01,28)</f>
      </c>
      <c r="D9" s="29">
        <f>=DATE(1900,1,0) + TIME(11,10,00)</f>
      </c>
      <c r="E9" s="4" t="s">
        <v>18</v>
      </c>
      <c r="F9" s="4" t="s">
        <v>19</v>
      </c>
      <c r="G9" s="11" t="s">
        <v>20</v>
      </c>
      <c r="H9" s="11" t="s">
        <v>21</v>
      </c>
      <c r="I9" s="11" t="s">
        <v>20</v>
      </c>
      <c r="J9" s="11" t="s">
        <v>22</v>
      </c>
      <c r="K9" s="11" t="s">
        <v>20</v>
      </c>
      <c r="L9" s="11" t="s">
        <v>23</v>
      </c>
      <c r="M9" s="30">
        <f>=HYPERLINK("https://spherecloud.com.mx/tools/rastreo.html?Lat=25.700939&amp;Lon=-100.350821&amp;name=863457052251897 - Carga (755.44 Litros)&amp;T=1", "Ver en Mapa")</f>
      </c>
      <c r="N9" s="0" t="s">
        <v>24</v>
      </c>
    </row>
    <row r="10" ht="15"/>
    <row r="11">
      <c r="B11" s="5" t="s">
        <v>25</v>
      </c>
      <c r="C11" s="6">
        <f>COUNTA(B9)</f>
        <v>2</v>
      </c>
      <c r="I11" s="15"/>
      <c r="J11" s="16"/>
      <c r="K11" s="16"/>
      <c r="L11" s="16"/>
    </row>
  </sheetData>
  <autoFilter ref="B8:M8" xr:uid="{00000000-0009-0000-0000-000000000000}"/>
  <mergeCells>
    <mergeCell ref="C4:E4"/>
    <mergeCell ref="C5:E5"/>
    <mergeCell ref="C6:E6"/>
    <mergeCell ref="C2:E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Descarga Combustible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2024-12-01T19:54:41Z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