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ogBigDataTM\PlantillasReporteActividadAdmin\PlantillasReporteActividadAdmin\"/>
    </mc:Choice>
  </mc:AlternateContent>
  <xr:revisionPtr revIDLastSave="0" documentId="13_ncr:1_{529EC580-AB78-40D0-B30F-46205949483C}" xr6:coauthVersionLast="33" xr6:coauthVersionMax="33" xr10:uidLastSave="{00000000-0000-0000-0000-000000000000}"/>
  <bookViews>
    <workbookView xWindow="0" yWindow="0" windowWidth="28800" windowHeight="12225" xr2:uid="{00000000-000D-0000-FFFF-FFFF00000000}"/>
  </bookViews>
  <sheets>
    <sheet name="Reporte_Unidades" sheetId="3" r:id="rId1"/>
    <sheet name="Detalle_0_INTERNACIONAL_TRACK_" sheetId="4" r:id="rId2"/>
  </sheets>
  <definedNames>
    <definedName name="_xlnm._FilterDatabase" localSheetId="0" hidden="1">Reporte_Unidades!$B$6:$F$7</definedName>
    <definedName name="_xlnm._FilterDatabase" localSheetId="1" hidden="1">Detalle_0_INTERNACIONAL_TRACK_!$B$6:$J$8</definedName>
  </definedNames>
  <calcPr calcId="179017" fullCalcOnLoad="1"/>
</workbook>
</file>

<file path=xl/sharedStrings.xml><?xml version="1.0" encoding="utf-8"?>
<sst xmlns="http://schemas.openxmlformats.org/spreadsheetml/2006/main" count="25" uniqueCount="25">
  <si>
    <t>Reporte De Actividad</t>
  </si>
  <si>
    <t>Empresa</t>
  </si>
  <si>
    <t>INTERNACIONAL TRACK DE MEXICO (Global)</t>
  </si>
  <si>
    <t>Unidad</t>
  </si>
  <si>
    <t>Fecha Ultimo Reporte</t>
  </si>
  <si>
    <t>Hora Ultimo Reporte</t>
  </si>
  <si>
    <t>Tipo</t>
  </si>
  <si>
    <t>Flotilla</t>
  </si>
  <si>
    <t>Estado</t>
  </si>
  <si>
    <t>Sim</t>
  </si>
  <si>
    <t>Comentarios</t>
  </si>
  <si>
    <t>Ubicación</t>
  </si>
  <si>
    <t>23/10/2024</t>
  </si>
  <si>
    <t>02:36 PM</t>
  </si>
  <si>
    <t>Mayor de una semana</t>
  </si>
  <si>
    <t xml:space="preserve"> </t>
  </si>
  <si>
    <t>08/11/2024</t>
  </si>
  <si>
    <t>05:34 PM</t>
  </si>
  <si>
    <t>Total de Registros</t>
  </si>
  <si>
    <t>Fecha Reporte</t>
  </si>
  <si>
    <t>25/11/2024</t>
  </si>
  <si>
    <t>Total Unidades</t>
  </si>
  <si>
    <t>24 Horas</t>
  </si>
  <si>
    <t>Ultima Semana</t>
  </si>
  <si>
    <t>Mayor a una Semana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</si>
</sst>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text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0.04998931852168340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F15A24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3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vertic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6" applyFont="1" fillId="0" applyFill="1" borderId="0" applyBorder="1" xfId="0" applyProtection="1"/>
    <xf numFmtId="49" applyNumberFormat="1" fontId="1" applyFont="1" fillId="2" applyFill="1" borderId="2" applyBorder="1" xfId="0" applyProtection="1" applyAlignment="1">
      <alignment horizontal="left" vertical="center"/>
    </xf>
    <xf numFmtId="49" applyNumberFormat="1" fontId="1" applyFont="1" fillId="2" applyFill="1" borderId="2" applyBorder="1" xfId="0" applyProtection="1" applyAlignment="1">
      <alignment horizontal="right" vertical="center"/>
    </xf>
    <xf numFmtId="49" applyNumberFormat="1" fontId="4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2" applyBorder="1" xfId="0" applyProtection="1" applyAlignment="1">
      <alignment horizontal="center" vertical="center"/>
    </xf>
    <xf numFmtId="0" applyNumberFormat="1" fontId="5" applyFont="1" fillId="4" applyFill="1" borderId="2" applyBorder="1" xfId="0" applyProtection="1" applyAlignment="1">
      <alignment horizontal="center" vertical="center"/>
    </xf>
    <xf numFmtId="49" applyNumberFormat="1" fontId="1" applyFont="1" fillId="4" applyFill="1" borderId="1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49" applyNumberFormat="1" fontId="1" applyFont="1" fillId="4" applyFill="1" borderId="6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center" vertical="center"/>
    </xf>
    <xf numFmtId="14" applyNumberFormat="1" fontId="0" applyFont="1" fillId="0" applyFill="1" borderId="5" applyBorder="1" xfId="0" applyProtection="1" applyAlignment="1">
      <alignment horizontal="left" indent="1"/>
    </xf>
    <xf numFmtId="0" applyNumberFormat="1" fontId="0" applyFont="1" fillId="0" applyFill="1" borderId="6" applyBorder="1" xfId="0" applyProtection="1" applyAlignment="1">
      <alignment horizontal="left" indent="1"/>
    </xf>
    <xf numFmtId="0" applyNumberFormat="1" fontId="0" applyFont="1" fillId="2" applyFill="1" borderId="5" applyBorder="1" xfId="0" applyProtection="1" applyAlignment="1">
      <alignment horizontal="left" indent="1"/>
    </xf>
    <xf numFmtId="0" applyNumberFormat="1" fontId="0" applyFont="1" fillId="2" applyFill="1" borderId="6" applyBorder="1" xfId="0" applyProtection="1" applyAlignment="1">
      <alignment horizontal="left" indent="1"/>
    </xf>
    <xf numFmtId="0" applyNumberFormat="1" fontId="0" applyFont="1" fillId="2" applyFill="1" borderId="1" applyBorder="1" xfId="0" applyProtection="1" applyAlignment="1">
      <alignment horizontal="left" vertical="center" indent="1"/>
    </xf>
    <xf numFmtId="164" applyNumberFormat="1" fontId="0" applyFont="1" fillId="3" applyFill="1" borderId="3" applyBorder="1" xfId="0" applyProtection="1" applyAlignment="1">
      <alignment horizontal="left"/>
    </xf>
    <xf numFmtId="49" applyNumberFormat="1" fontId="8" applyFont="1" fillId="3" applyFill="1" borderId="3" applyBorder="1" xfId="0" applyProtection="1" applyAlignment="1">
      <alignment horizontal="center"/>
    </xf>
    <xf numFmtId="49" applyNumberFormat="1" fontId="8" applyFont="1" fillId="3" applyFill="1" borderId="7" applyBorder="1" xfId="0" applyProtection="1" applyAlignment="1">
      <alignment horizontal="center"/>
    </xf>
    <xf numFmtId="164" applyNumberFormat="1" fontId="0" applyFont="1" fillId="3" applyFill="1" borderId="3" applyBorder="1" xfId="0" applyProtection="1" applyAlignment="1">
      <alignment horizontal="left"/>
    </xf>
    <xf numFmtId="49" applyNumberFormat="1" fontId="0" applyFont="1" fillId="3" applyFill="1" borderId="3" applyBorder="1" xfId="0" applyProtection="1" applyAlignment="1">
      <alignment horizontal="center"/>
    </xf>
    <xf numFmtId="164" applyNumberFormat="1" fontId="0" applyFont="1" fillId="6" applyFill="1" borderId="3" applyBorder="1" xfId="0" applyProtection="1" applyAlignment="1">
      <alignment horizontal="left"/>
    </xf>
    <xf numFmtId="164" applyNumberFormat="1" fontId="0" applyFont="1" fillId="3" applyFill="1" borderId="4" applyBorder="1" xfId="0" applyProtection="1" applyAlignment="1">
      <alignment horizontal="left"/>
    </xf>
    <xf numFmtId="164" applyNumberFormat="1" fontId="0" applyFont="1" fillId="5" applyFill="1" borderId="3" applyBorder="1" xfId="0" applyProtection="1" applyAlignment="1">
      <alignment horizontal="left"/>
    </xf>
    <xf numFmtId="49" applyNumberFormat="1" fontId="0" applyFont="1" fillId="5" applyFill="1" borderId="3" applyBorder="1" xfId="0" applyProtection="1" applyAlignment="1">
      <alignment horizontal="center"/>
    </xf>
    <xf numFmtId="164" applyNumberFormat="1" fontId="0" applyFont="1" fillId="5" applyFill="1" borderId="4" applyBorder="1" xfId="0" applyProtection="1" applyAlignment="1">
      <alignment horizontal="left"/>
    </xf>
    <xf numFmtId="0" applyNumberFormat="1" fontId="8" applyFont="1" fillId="0" applyFill="1" borderId="0" applyBorder="1" xfId="0" applyProtection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28575</xdr:rowOff>
    </xdr:from>
    <xdr:to>
      <xdr:col>1</xdr:col>
      <xdr:colOff>2381250</xdr:colOff>
      <xdr:row>3</xdr:row>
      <xdr:rowOff>9049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8575"/>
          <a:ext cx="2447925" cy="599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28575</xdr:rowOff>
    </xdr:from>
    <xdr:to>
      <xdr:col>1</xdr:col>
      <xdr:colOff>2381250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28575"/>
          <a:ext cx="2447925" cy="600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applyStyles="0"/>
  </sheetPr>
  <dimension ref="A1:F14"/>
  <sheetViews>
    <sheetView tabSelected="1" zoomScaleNormal="100" workbookViewId="0" showGridLines="0" showRowColHeaders="0">
      <pane xSplit="2" ySplit="6" topLeftCell="C7" activePane="bottomRight" state="frozen"/>
      <selection pane="topRight" activeCell="C1" sqref="C1"/>
      <selection pane="bottomLeft" activeCell="A9" sqref="A9"/>
      <selection pane="bottomRight" activeCell="C2" sqref="C2:D2"/>
    </sheetView>
  </sheetViews>
  <sheetFormatPr baseColWidth="10" defaultColWidth="11.42578125" defaultRowHeight="15" x14ac:dyDescent="0.25"/>
  <cols>
    <col min="1" max="1" width="5.7109375" customWidth="1" style="1"/>
    <col min="2" max="2" width="35.85546875" customWidth="1" style="4"/>
    <col min="3" max="4" width="21.42578125" customWidth="1"/>
    <col min="5" max="5" width="21.42578125" customWidth="1" style="3"/>
    <col min="6" max="6" width="24.28515625" customWidth="1"/>
  </cols>
  <sheetData>
    <row r="1">
      <c r="A1" s="2"/>
    </row>
    <row r="2" ht="18.75">
      <c r="A2" s="2"/>
      <c r="B2" s="5"/>
      <c r="C2" s="16" t="s">
        <v>0</v>
      </c>
      <c r="D2" s="16"/>
      <c r="E2" s="14"/>
    </row>
    <row r="3" ht="15.75">
      <c r="A3" s="2"/>
    </row>
    <row r="4">
      <c r="A4" s="2"/>
      <c r="B4" s="9" t="s">
        <v>19</v>
      </c>
      <c r="C4" s="17" t="s">
        <v>20</v>
      </c>
      <c r="D4" s="18"/>
    </row>
    <row r="5" ht="15.75"/>
    <row r="6">
      <c r="A6" s="3"/>
      <c r="B6" s="10" t="s">
        <v>1</v>
      </c>
      <c r="C6" s="11" t="s">
        <v>21</v>
      </c>
      <c r="D6" s="11" t="s">
        <v>22</v>
      </c>
      <c r="E6" s="11" t="s">
        <v>23</v>
      </c>
      <c r="F6" s="15" t="s">
        <v>24</v>
      </c>
    </row>
    <row r="7">
      <c r="B7" s="22">
        <f>"INTERNACIONAL TRACK DE MEXICO (Global)"</f>
      </c>
      <c r="C7" s="23">
        <f>=HYPERLINK("#Detalle_0_INTERNACIONAL_TRACK_!C4","2")</f>
      </c>
      <c r="D7" s="23">
        <f>=HYPERLINK("#Detalle_0_INTERNACIONAL_TRACK_!C4","0")</f>
      </c>
      <c r="E7" s="23">
        <f>=HYPERLINK("#Detalle_0_INTERNACIONAL_TRACK_!C4","0")</f>
      </c>
      <c r="F7" s="24">
        <f>=HYPERLINK("#Detalle_0_INTERNACIONAL_TRACK_!C4","2")</f>
      </c>
    </row>
    <row r="8" ht="15.75"/>
    <row r="9">
      <c r="B9" s="8" t="s">
        <v>18</v>
      </c>
      <c r="C9" s="21">
        <f>COUNTA(B7)</f>
        <v>2</v>
      </c>
    </row>
    <row r="14">
      <c r="A14" s="7"/>
    </row>
  </sheetData>
  <autoFilter ref="B6:F7" xr:uid="{00000000-0009-0000-0000-000000000000}"/>
  <mergeCells>
    <mergeCell ref="C2:D2"/>
    <mergeCell ref="C4:D4"/>
  </mergeCells>
  <pageMargins left="0.7" right="0.7" top="0.75" bottom="0.75" header="0.3" footer="0.3"/>
  <pageSetup orientation="portrait"/>
  <headerFooter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applyStyles="0"/>
  </sheetPr>
  <dimension ref="A1:K10"/>
  <sheetViews>
    <sheetView workbookViewId="0" showGridLines="0" showRowColHeaders="0">
      <pane xSplit="2" ySplit="6" topLeftCell="C7" activePane="bottomRight" state="frozen"/>
      <selection pane="topRight" activeCell="C1" sqref="C1"/>
      <selection pane="bottomLeft" activeCell="A7" sqref="A7"/>
      <selection pane="bottomRight" activeCell="C10" sqref="C10"/>
    </sheetView>
  </sheetViews>
  <sheetFormatPr baseColWidth="10" defaultRowHeight="15" x14ac:dyDescent="0.25"/>
  <cols>
    <col min="1" max="1" width="5.7109375" customWidth="1"/>
    <col min="2" max="2" width="35.85546875" customWidth="1"/>
    <col min="3" max="4" width="24.28515625" customWidth="1"/>
    <col min="5" max="6" width="28.5703125" customWidth="1"/>
    <col min="7" max="8" width="25.7109375" customWidth="1"/>
    <col min="9" max="9" width="28.5703125" customWidth="1"/>
    <col min="10" max="10" width="35.7109375" customWidth="1"/>
  </cols>
  <sheetData>
    <row r="1">
      <c r="A1" s="3"/>
      <c r="B1" s="4"/>
      <c r="C1" s="4"/>
      <c r="D1" s="4"/>
      <c r="E1" s="4"/>
      <c r="F1" s="4"/>
      <c r="G1" s="4"/>
      <c r="H1" s="4"/>
      <c r="I1" s="4"/>
    </row>
    <row r="2" ht="18.75">
      <c r="A2" s="3"/>
      <c r="B2" s="5"/>
      <c r="C2" s="16" t="s">
        <v>0</v>
      </c>
      <c r="D2" s="16"/>
      <c r="E2" s="6"/>
      <c r="F2" s="4"/>
      <c r="G2" s="4"/>
      <c r="H2" s="4"/>
      <c r="I2" s="4"/>
    </row>
    <row r="3" ht="15.75">
      <c r="A3" s="3"/>
      <c r="B3" s="4"/>
      <c r="C3" s="4"/>
      <c r="D3" s="4"/>
      <c r="E3" s="4"/>
      <c r="F3" s="4"/>
      <c r="G3" s="4"/>
      <c r="H3" s="4"/>
      <c r="I3" s="4"/>
    </row>
    <row r="4">
      <c r="A4" s="3"/>
      <c r="B4" s="9" t="s">
        <v>1</v>
      </c>
      <c r="C4" s="19" t="s">
        <v>2</v>
      </c>
      <c r="D4" s="20"/>
      <c r="E4" s="32">
        <f>=HYPERLINK("[#]Reporte_Unidades!C7", "Regresar")</f>
      </c>
      <c r="F4" s="4"/>
      <c r="G4" s="4"/>
      <c r="H4" s="4"/>
      <c r="I4" s="4"/>
    </row>
    <row r="5" ht="15.75">
      <c r="A5" s="3"/>
      <c r="B5" s="4"/>
      <c r="C5" s="4"/>
      <c r="D5" s="4"/>
      <c r="E5" s="4"/>
      <c r="F5" s="4"/>
      <c r="G5" s="4"/>
      <c r="H5" s="4"/>
      <c r="I5" s="4"/>
    </row>
    <row r="6">
      <c r="A6" s="3"/>
      <c r="B6" s="10" t="s">
        <v>3</v>
      </c>
      <c r="C6" s="10" t="s">
        <v>4</v>
      </c>
      <c r="D6" s="10" t="s">
        <v>5</v>
      </c>
      <c r="E6" s="12" t="s">
        <v>6</v>
      </c>
      <c r="F6" s="12" t="s">
        <v>7</v>
      </c>
      <c r="G6" s="11" t="s">
        <v>8</v>
      </c>
      <c r="H6" s="11" t="s">
        <v>9</v>
      </c>
      <c r="I6" s="12" t="s">
        <v>10</v>
      </c>
      <c r="J6" s="13" t="s">
        <v>11</v>
      </c>
    </row>
    <row r="7">
      <c r="A7" s="3"/>
      <c r="B7" s="25">
        <f>"9000000015"</f>
      </c>
      <c r="C7" s="26" t="s">
        <v>12</v>
      </c>
      <c r="D7" s="26" t="s">
        <v>13</v>
      </c>
      <c r="E7" s="27" t="s">
        <v>14</v>
      </c>
      <c r="F7" s="25">
        <f>"General"</f>
      </c>
      <c r="G7" s="25">
        <f>"Activo"</f>
      </c>
      <c r="H7" s="25">
        <f>""</f>
      </c>
      <c r="I7" s="25">
        <f>""</f>
      </c>
      <c r="J7" s="28">
        <f>"A 12.93 kms de SALIDA DE MTY., San Pedro Garza García, Nuevo León."</f>
      </c>
      <c r="K7" s="0" t="s">
        <v>15</v>
      </c>
    </row>
    <row r="8">
      <c r="A8" s="3"/>
      <c r="B8" s="29">
        <f>"862894021874964"</f>
      </c>
      <c r="C8" s="30" t="s">
        <v>16</v>
      </c>
      <c r="D8" s="30" t="s">
        <v>17</v>
      </c>
      <c r="E8" s="27" t="s">
        <v>14</v>
      </c>
      <c r="F8" s="29">
        <f>"General"</f>
      </c>
      <c r="G8" s="29">
        <f>"Activo"</f>
      </c>
      <c r="H8" s="29">
        <f>""</f>
      </c>
      <c r="I8" s="29">
        <f>""</f>
      </c>
      <c r="J8" s="31">
        <f>"A 12.94 kms de SALIDA DE MTY., San Pedro Garza García, Nuevo León."</f>
      </c>
      <c r="K8" s="0" t="s">
        <v>15</v>
      </c>
    </row>
    <row r="9" ht="15.75">
      <c r="A9" s="3"/>
      <c r="B9" s="4"/>
      <c r="C9" s="4"/>
      <c r="D9" s="4"/>
      <c r="E9" s="4"/>
      <c r="F9" s="4"/>
      <c r="G9" s="4"/>
      <c r="H9" s="4"/>
      <c r="I9" s="4"/>
    </row>
    <row r="10">
      <c r="A10" s="3"/>
      <c r="B10" s="8" t="s">
        <v>18</v>
      </c>
      <c r="C10" s="21">
        <f>COUNTA(B7:B8)</f>
        <v>2</v>
      </c>
      <c r="D10" s="4"/>
      <c r="E10" s="4"/>
      <c r="F10" s="4"/>
      <c r="G10" s="4"/>
      <c r="H10" s="4"/>
      <c r="I10" s="4"/>
    </row>
  </sheetData>
  <autoFilter ref="B6:J8" xr:uid="{00000000-0009-0000-0000-000001000000}"/>
  <mergeCells>
    <mergeCell ref="C2:D2"/>
    <mergeCell ref="C4:D4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Actividad</vt:lpstr>
      <vt:lpstr>Detalle</vt:lpstr>
    </vt:vector>
  </TitlesOfParts>
  <Company>GlobalTrackCloud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https://spheregt.com</dc:creator>
  <cp:lastModifiedBy>Administrator</cp:lastModifiedBy>
  <dcterms:created xsi:type="dcterms:W3CDTF">2011-08-05T17:03:31Z</dcterms:created>
  <dcterms:modified xsi:type="dcterms:W3CDTF">2018-07-07T18:11:03Z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